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ccounting\VP-Finance\Fay Harder\Colders\Working Capital Calculations\Final WC Calculation\"/>
    </mc:Choice>
  </mc:AlternateContent>
  <xr:revisionPtr revIDLastSave="0" documentId="13_ncr:1_{4B3032A0-F30E-4496-8DE4-3C56E993361A}" xr6:coauthVersionLast="47" xr6:coauthVersionMax="47" xr10:uidLastSave="{00000000-0000-0000-0000-000000000000}"/>
  <bookViews>
    <workbookView xWindow="-120" yWindow="-120" windowWidth="29040" windowHeight="15840" xr2:uid="{8E6743ED-A717-4347-B5D8-8B07A5F31FD9}"/>
  </bookViews>
  <sheets>
    <sheet name="2509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2" i="1" l="1"/>
  <c r="I621" i="1"/>
  <c r="H621" i="1"/>
  <c r="G621" i="1"/>
  <c r="F621" i="1"/>
  <c r="I620" i="1"/>
  <c r="H620" i="1"/>
  <c r="G620" i="1"/>
  <c r="F620" i="1"/>
  <c r="I619" i="1"/>
  <c r="H619" i="1"/>
  <c r="G619" i="1"/>
  <c r="F619" i="1"/>
  <c r="I618" i="1"/>
  <c r="H618" i="1"/>
  <c r="G618" i="1"/>
  <c r="F618" i="1"/>
  <c r="I617" i="1"/>
  <c r="H617" i="1"/>
  <c r="G617" i="1"/>
  <c r="F617" i="1"/>
  <c r="I616" i="1"/>
  <c r="H616" i="1"/>
  <c r="G616" i="1"/>
  <c r="F616" i="1"/>
  <c r="I615" i="1"/>
  <c r="H615" i="1"/>
  <c r="G615" i="1"/>
  <c r="F615" i="1"/>
  <c r="I614" i="1"/>
  <c r="H614" i="1"/>
  <c r="G614" i="1"/>
  <c r="F614" i="1"/>
  <c r="I613" i="1"/>
  <c r="H613" i="1"/>
  <c r="G613" i="1"/>
  <c r="F613" i="1"/>
  <c r="I612" i="1"/>
  <c r="H612" i="1"/>
  <c r="G612" i="1"/>
  <c r="F612" i="1"/>
  <c r="I611" i="1"/>
  <c r="H611" i="1"/>
  <c r="G611" i="1"/>
  <c r="F611" i="1"/>
  <c r="I610" i="1"/>
  <c r="H610" i="1"/>
  <c r="G610" i="1"/>
  <c r="F610" i="1"/>
  <c r="I609" i="1"/>
  <c r="H609" i="1"/>
  <c r="G609" i="1"/>
  <c r="F609" i="1"/>
  <c r="I608" i="1"/>
  <c r="H608" i="1"/>
  <c r="G608" i="1"/>
  <c r="F608" i="1"/>
  <c r="I607" i="1"/>
  <c r="H607" i="1"/>
  <c r="G607" i="1"/>
  <c r="F607" i="1"/>
  <c r="I606" i="1"/>
  <c r="H606" i="1"/>
  <c r="G606" i="1"/>
  <c r="F606" i="1"/>
  <c r="I605" i="1"/>
  <c r="H605" i="1"/>
  <c r="G605" i="1"/>
  <c r="F605" i="1"/>
  <c r="I604" i="1"/>
  <c r="H604" i="1"/>
  <c r="G604" i="1"/>
  <c r="F604" i="1"/>
  <c r="I603" i="1"/>
  <c r="H603" i="1"/>
  <c r="G603" i="1"/>
  <c r="F603" i="1"/>
  <c r="I602" i="1"/>
  <c r="H602" i="1"/>
  <c r="G602" i="1"/>
  <c r="F602" i="1"/>
  <c r="I601" i="1"/>
  <c r="H601" i="1"/>
  <c r="G601" i="1"/>
  <c r="F601" i="1"/>
  <c r="I600" i="1"/>
  <c r="H600" i="1"/>
  <c r="G600" i="1"/>
  <c r="F600" i="1"/>
  <c r="I599" i="1"/>
  <c r="H599" i="1"/>
  <c r="G599" i="1"/>
  <c r="F599" i="1"/>
  <c r="I598" i="1"/>
  <c r="H598" i="1"/>
  <c r="G598" i="1"/>
  <c r="F598" i="1"/>
  <c r="I597" i="1"/>
  <c r="H597" i="1"/>
  <c r="G597" i="1"/>
  <c r="F597" i="1"/>
  <c r="I596" i="1"/>
  <c r="H596" i="1"/>
  <c r="G596" i="1"/>
  <c r="F596" i="1"/>
  <c r="I595" i="1"/>
  <c r="H595" i="1"/>
  <c r="G595" i="1"/>
  <c r="F595" i="1"/>
  <c r="I594" i="1"/>
  <c r="H594" i="1"/>
  <c r="G594" i="1"/>
  <c r="F594" i="1"/>
  <c r="I593" i="1"/>
  <c r="H593" i="1"/>
  <c r="G593" i="1"/>
  <c r="F593" i="1"/>
  <c r="I592" i="1"/>
  <c r="H592" i="1"/>
  <c r="G592" i="1"/>
  <c r="F592" i="1"/>
  <c r="I591" i="1"/>
  <c r="H591" i="1"/>
  <c r="G591" i="1"/>
  <c r="F591" i="1"/>
  <c r="I590" i="1"/>
  <c r="H590" i="1"/>
  <c r="G590" i="1"/>
  <c r="F590" i="1"/>
  <c r="I589" i="1"/>
  <c r="H589" i="1"/>
  <c r="G589" i="1"/>
  <c r="F589" i="1"/>
  <c r="I588" i="1"/>
  <c r="H588" i="1"/>
  <c r="G588" i="1"/>
  <c r="F588" i="1"/>
  <c r="I587" i="1"/>
  <c r="H587" i="1"/>
  <c r="G587" i="1"/>
  <c r="F587" i="1"/>
  <c r="I586" i="1"/>
  <c r="H586" i="1"/>
  <c r="G586" i="1"/>
  <c r="F586" i="1"/>
  <c r="I585" i="1"/>
  <c r="H585" i="1"/>
  <c r="G585" i="1"/>
  <c r="F585" i="1"/>
  <c r="I584" i="1"/>
  <c r="H584" i="1"/>
  <c r="G584" i="1"/>
  <c r="F584" i="1"/>
  <c r="I583" i="1"/>
  <c r="H583" i="1"/>
  <c r="G583" i="1"/>
  <c r="F583" i="1"/>
  <c r="I582" i="1"/>
  <c r="H582" i="1"/>
  <c r="G582" i="1"/>
  <c r="F582" i="1"/>
  <c r="I581" i="1"/>
  <c r="H581" i="1"/>
  <c r="G581" i="1"/>
  <c r="F581" i="1"/>
  <c r="I580" i="1"/>
  <c r="H580" i="1"/>
  <c r="G580" i="1"/>
  <c r="F580" i="1"/>
  <c r="I579" i="1"/>
  <c r="H579" i="1"/>
  <c r="G579" i="1"/>
  <c r="F579" i="1"/>
  <c r="I578" i="1"/>
  <c r="H578" i="1"/>
  <c r="G578" i="1"/>
  <c r="F578" i="1"/>
  <c r="I577" i="1"/>
  <c r="H577" i="1"/>
  <c r="G577" i="1"/>
  <c r="F577" i="1"/>
  <c r="I576" i="1"/>
  <c r="H576" i="1"/>
  <c r="G576" i="1"/>
  <c r="F576" i="1"/>
  <c r="I575" i="1"/>
  <c r="H575" i="1"/>
  <c r="G575" i="1"/>
  <c r="F575" i="1"/>
  <c r="I574" i="1"/>
  <c r="H574" i="1"/>
  <c r="G574" i="1"/>
  <c r="F574" i="1"/>
  <c r="I573" i="1"/>
  <c r="H573" i="1"/>
  <c r="G573" i="1"/>
  <c r="F573" i="1"/>
  <c r="I572" i="1"/>
  <c r="H572" i="1"/>
  <c r="G572" i="1"/>
  <c r="F572" i="1"/>
  <c r="I571" i="1"/>
  <c r="H571" i="1"/>
  <c r="G571" i="1"/>
  <c r="F571" i="1"/>
  <c r="I570" i="1"/>
  <c r="H570" i="1"/>
  <c r="G570" i="1"/>
  <c r="F570" i="1"/>
  <c r="I569" i="1"/>
  <c r="H569" i="1"/>
  <c r="G569" i="1"/>
  <c r="F569" i="1"/>
  <c r="I568" i="1"/>
  <c r="H568" i="1"/>
  <c r="G568" i="1"/>
  <c r="F568" i="1"/>
  <c r="I567" i="1"/>
  <c r="H567" i="1"/>
  <c r="G567" i="1"/>
  <c r="F567" i="1"/>
  <c r="I566" i="1"/>
  <c r="H566" i="1"/>
  <c r="G566" i="1"/>
  <c r="F566" i="1"/>
  <c r="I565" i="1"/>
  <c r="H565" i="1"/>
  <c r="G565" i="1"/>
  <c r="F565" i="1"/>
  <c r="I564" i="1"/>
  <c r="H564" i="1"/>
  <c r="G564" i="1"/>
  <c r="F564" i="1"/>
  <c r="I563" i="1"/>
  <c r="H563" i="1"/>
  <c r="G563" i="1"/>
  <c r="F563" i="1"/>
  <c r="I562" i="1"/>
  <c r="H562" i="1"/>
  <c r="G562" i="1"/>
  <c r="F562" i="1"/>
  <c r="I561" i="1"/>
  <c r="H561" i="1"/>
  <c r="G561" i="1"/>
  <c r="F561" i="1"/>
  <c r="I560" i="1"/>
  <c r="H560" i="1"/>
  <c r="G560" i="1"/>
  <c r="F560" i="1"/>
  <c r="I559" i="1"/>
  <c r="H559" i="1"/>
  <c r="G559" i="1"/>
  <c r="F559" i="1"/>
  <c r="I558" i="1"/>
  <c r="H558" i="1"/>
  <c r="G558" i="1"/>
  <c r="F558" i="1"/>
  <c r="I557" i="1"/>
  <c r="H557" i="1"/>
  <c r="G557" i="1"/>
  <c r="F557" i="1"/>
  <c r="I556" i="1"/>
  <c r="H556" i="1"/>
  <c r="G556" i="1"/>
  <c r="F556" i="1"/>
  <c r="I555" i="1"/>
  <c r="H555" i="1"/>
  <c r="G555" i="1"/>
  <c r="F555" i="1"/>
  <c r="I554" i="1"/>
  <c r="H554" i="1"/>
  <c r="G554" i="1"/>
  <c r="F554" i="1"/>
  <c r="I553" i="1"/>
  <c r="H553" i="1"/>
  <c r="G553" i="1"/>
  <c r="F553" i="1"/>
  <c r="I552" i="1"/>
  <c r="H552" i="1"/>
  <c r="G552" i="1"/>
  <c r="F552" i="1"/>
  <c r="I551" i="1"/>
  <c r="H551" i="1"/>
  <c r="G551" i="1"/>
  <c r="F551" i="1"/>
  <c r="I550" i="1"/>
  <c r="H550" i="1"/>
  <c r="G550" i="1"/>
  <c r="F550" i="1"/>
  <c r="I549" i="1"/>
  <c r="H549" i="1"/>
  <c r="G549" i="1"/>
  <c r="F549" i="1"/>
  <c r="I548" i="1"/>
  <c r="H548" i="1"/>
  <c r="G548" i="1"/>
  <c r="F548" i="1"/>
  <c r="I547" i="1"/>
  <c r="H547" i="1"/>
  <c r="G547" i="1"/>
  <c r="F547" i="1"/>
  <c r="I546" i="1"/>
  <c r="H546" i="1"/>
  <c r="G546" i="1"/>
  <c r="F546" i="1"/>
  <c r="I545" i="1"/>
  <c r="H545" i="1"/>
  <c r="G545" i="1"/>
  <c r="F545" i="1"/>
  <c r="I544" i="1"/>
  <c r="H544" i="1"/>
  <c r="G544" i="1"/>
  <c r="F544" i="1"/>
  <c r="I543" i="1"/>
  <c r="H543" i="1"/>
  <c r="G543" i="1"/>
  <c r="F543" i="1"/>
  <c r="I542" i="1"/>
  <c r="H542" i="1"/>
  <c r="G542" i="1"/>
  <c r="F542" i="1"/>
  <c r="I541" i="1"/>
  <c r="H541" i="1"/>
  <c r="G541" i="1"/>
  <c r="F541" i="1"/>
  <c r="I540" i="1"/>
  <c r="H540" i="1"/>
  <c r="G540" i="1"/>
  <c r="F540" i="1"/>
  <c r="I539" i="1"/>
  <c r="H539" i="1"/>
  <c r="G539" i="1"/>
  <c r="F539" i="1"/>
  <c r="I538" i="1"/>
  <c r="H538" i="1"/>
  <c r="G538" i="1"/>
  <c r="F538" i="1"/>
  <c r="I537" i="1"/>
  <c r="H537" i="1"/>
  <c r="G537" i="1"/>
  <c r="F537" i="1"/>
  <c r="I536" i="1"/>
  <c r="H536" i="1"/>
  <c r="G536" i="1"/>
  <c r="F536" i="1"/>
  <c r="I535" i="1"/>
  <c r="H535" i="1"/>
  <c r="G535" i="1"/>
  <c r="F535" i="1"/>
  <c r="I534" i="1"/>
  <c r="H534" i="1"/>
  <c r="G534" i="1"/>
  <c r="F534" i="1"/>
  <c r="I533" i="1"/>
  <c r="H533" i="1"/>
  <c r="G533" i="1"/>
  <c r="F533" i="1"/>
  <c r="I532" i="1"/>
  <c r="H532" i="1"/>
  <c r="G532" i="1"/>
  <c r="F532" i="1"/>
  <c r="I531" i="1"/>
  <c r="H531" i="1"/>
  <c r="G531" i="1"/>
  <c r="F531" i="1"/>
  <c r="I530" i="1"/>
  <c r="H530" i="1"/>
  <c r="G530" i="1"/>
  <c r="F530" i="1"/>
  <c r="I529" i="1"/>
  <c r="H529" i="1"/>
  <c r="G529" i="1"/>
  <c r="F529" i="1"/>
  <c r="I528" i="1"/>
  <c r="H528" i="1"/>
  <c r="G528" i="1"/>
  <c r="F528" i="1"/>
  <c r="I527" i="1"/>
  <c r="H527" i="1"/>
  <c r="G527" i="1"/>
  <c r="F527" i="1"/>
  <c r="I526" i="1"/>
  <c r="H526" i="1"/>
  <c r="G526" i="1"/>
  <c r="F526" i="1"/>
  <c r="I525" i="1"/>
  <c r="H525" i="1"/>
  <c r="G525" i="1"/>
  <c r="F525" i="1"/>
  <c r="I524" i="1"/>
  <c r="H524" i="1"/>
  <c r="G524" i="1"/>
  <c r="F524" i="1"/>
  <c r="I523" i="1"/>
  <c r="H523" i="1"/>
  <c r="G523" i="1"/>
  <c r="F523" i="1"/>
  <c r="I522" i="1"/>
  <c r="H522" i="1"/>
  <c r="G522" i="1"/>
  <c r="F522" i="1"/>
  <c r="I521" i="1"/>
  <c r="H521" i="1"/>
  <c r="G521" i="1"/>
  <c r="F521" i="1"/>
  <c r="I520" i="1"/>
  <c r="H520" i="1"/>
  <c r="G520" i="1"/>
  <c r="F520" i="1"/>
  <c r="I519" i="1"/>
  <c r="H519" i="1"/>
  <c r="G519" i="1"/>
  <c r="F519" i="1"/>
  <c r="I518" i="1"/>
  <c r="H518" i="1"/>
  <c r="G518" i="1"/>
  <c r="F518" i="1"/>
  <c r="I517" i="1"/>
  <c r="H517" i="1"/>
  <c r="G517" i="1"/>
  <c r="F517" i="1"/>
  <c r="I516" i="1"/>
  <c r="H516" i="1"/>
  <c r="G516" i="1"/>
  <c r="F516" i="1"/>
  <c r="I515" i="1"/>
  <c r="H515" i="1"/>
  <c r="G515" i="1"/>
  <c r="F515" i="1"/>
  <c r="I514" i="1"/>
  <c r="H514" i="1"/>
  <c r="G514" i="1"/>
  <c r="F514" i="1"/>
  <c r="I513" i="1"/>
  <c r="H513" i="1"/>
  <c r="G513" i="1"/>
  <c r="F513" i="1"/>
  <c r="I512" i="1"/>
  <c r="H512" i="1"/>
  <c r="G512" i="1"/>
  <c r="F512" i="1"/>
  <c r="I511" i="1"/>
  <c r="H511" i="1"/>
  <c r="G511" i="1"/>
  <c r="F511" i="1"/>
  <c r="I510" i="1"/>
  <c r="H510" i="1"/>
  <c r="G510" i="1"/>
  <c r="F510" i="1"/>
  <c r="I509" i="1"/>
  <c r="H509" i="1"/>
  <c r="G509" i="1"/>
  <c r="F509" i="1"/>
  <c r="I508" i="1"/>
  <c r="H508" i="1"/>
  <c r="G508" i="1"/>
  <c r="F508" i="1"/>
  <c r="I507" i="1"/>
  <c r="H507" i="1"/>
  <c r="G507" i="1"/>
  <c r="F507" i="1"/>
  <c r="I506" i="1"/>
  <c r="H506" i="1"/>
  <c r="G506" i="1"/>
  <c r="F506" i="1"/>
  <c r="I505" i="1"/>
  <c r="H505" i="1"/>
  <c r="G505" i="1"/>
  <c r="F505" i="1"/>
  <c r="I504" i="1"/>
  <c r="H504" i="1"/>
  <c r="G504" i="1"/>
  <c r="F504" i="1"/>
  <c r="I503" i="1"/>
  <c r="H503" i="1"/>
  <c r="G503" i="1"/>
  <c r="F503" i="1"/>
  <c r="I502" i="1"/>
  <c r="H502" i="1"/>
  <c r="G502" i="1"/>
  <c r="F502" i="1"/>
  <c r="I501" i="1"/>
  <c r="H501" i="1"/>
  <c r="G501" i="1"/>
  <c r="F501" i="1"/>
  <c r="I500" i="1"/>
  <c r="H500" i="1"/>
  <c r="G500" i="1"/>
  <c r="F500" i="1"/>
  <c r="I499" i="1"/>
  <c r="H499" i="1"/>
  <c r="G499" i="1"/>
  <c r="F499" i="1"/>
  <c r="I498" i="1"/>
  <c r="H498" i="1"/>
  <c r="G498" i="1"/>
  <c r="F498" i="1"/>
  <c r="I497" i="1"/>
  <c r="H497" i="1"/>
  <c r="G497" i="1"/>
  <c r="F497" i="1"/>
  <c r="I496" i="1"/>
  <c r="H496" i="1"/>
  <c r="G496" i="1"/>
  <c r="F496" i="1"/>
  <c r="I495" i="1"/>
  <c r="H495" i="1"/>
  <c r="G495" i="1"/>
  <c r="F495" i="1"/>
  <c r="I494" i="1"/>
  <c r="H494" i="1"/>
  <c r="G494" i="1"/>
  <c r="F494" i="1"/>
  <c r="I493" i="1"/>
  <c r="H493" i="1"/>
  <c r="G493" i="1"/>
  <c r="F493" i="1"/>
  <c r="I492" i="1"/>
  <c r="H492" i="1"/>
  <c r="G492" i="1"/>
  <c r="F492" i="1"/>
  <c r="I491" i="1"/>
  <c r="H491" i="1"/>
  <c r="G491" i="1"/>
  <c r="F491" i="1"/>
  <c r="I490" i="1"/>
  <c r="H490" i="1"/>
  <c r="G490" i="1"/>
  <c r="F490" i="1"/>
  <c r="I489" i="1"/>
  <c r="H489" i="1"/>
  <c r="G489" i="1"/>
  <c r="F489" i="1"/>
  <c r="I488" i="1"/>
  <c r="H488" i="1"/>
  <c r="G488" i="1"/>
  <c r="F488" i="1"/>
  <c r="I487" i="1"/>
  <c r="H487" i="1"/>
  <c r="G487" i="1"/>
  <c r="F487" i="1"/>
  <c r="I486" i="1"/>
  <c r="H486" i="1"/>
  <c r="G486" i="1"/>
  <c r="F486" i="1"/>
  <c r="I485" i="1"/>
  <c r="H485" i="1"/>
  <c r="G485" i="1"/>
  <c r="F485" i="1"/>
  <c r="I484" i="1"/>
  <c r="H484" i="1"/>
  <c r="G484" i="1"/>
  <c r="F484" i="1"/>
  <c r="I483" i="1"/>
  <c r="H483" i="1"/>
  <c r="G483" i="1"/>
  <c r="F483" i="1"/>
  <c r="I482" i="1"/>
  <c r="H482" i="1"/>
  <c r="G482" i="1"/>
  <c r="F482" i="1"/>
  <c r="I481" i="1"/>
  <c r="H481" i="1"/>
  <c r="G481" i="1"/>
  <c r="F481" i="1"/>
  <c r="I480" i="1"/>
  <c r="H480" i="1"/>
  <c r="G480" i="1"/>
  <c r="F480" i="1"/>
  <c r="I479" i="1"/>
  <c r="H479" i="1"/>
  <c r="G479" i="1"/>
  <c r="F479" i="1"/>
  <c r="I478" i="1"/>
  <c r="H478" i="1"/>
  <c r="G478" i="1"/>
  <c r="F478" i="1"/>
  <c r="I477" i="1"/>
  <c r="H477" i="1"/>
  <c r="G477" i="1"/>
  <c r="F477" i="1"/>
  <c r="I476" i="1"/>
  <c r="H476" i="1"/>
  <c r="G476" i="1"/>
  <c r="F476" i="1"/>
  <c r="I475" i="1"/>
  <c r="H475" i="1"/>
  <c r="G475" i="1"/>
  <c r="F475" i="1"/>
  <c r="I474" i="1"/>
  <c r="H474" i="1"/>
  <c r="G474" i="1"/>
  <c r="F474" i="1"/>
  <c r="I473" i="1"/>
  <c r="H473" i="1"/>
  <c r="G473" i="1"/>
  <c r="F473" i="1"/>
  <c r="I472" i="1"/>
  <c r="H472" i="1"/>
  <c r="G472" i="1"/>
  <c r="F472" i="1"/>
  <c r="I471" i="1"/>
  <c r="H471" i="1"/>
  <c r="G471" i="1"/>
  <c r="F471" i="1"/>
  <c r="I470" i="1"/>
  <c r="H470" i="1"/>
  <c r="G470" i="1"/>
  <c r="F470" i="1"/>
  <c r="I469" i="1"/>
  <c r="H469" i="1"/>
  <c r="G469" i="1"/>
  <c r="F469" i="1"/>
  <c r="I468" i="1"/>
  <c r="H468" i="1"/>
  <c r="G468" i="1"/>
  <c r="F468" i="1"/>
  <c r="I467" i="1"/>
  <c r="H467" i="1"/>
  <c r="G467" i="1"/>
  <c r="F467" i="1"/>
  <c r="I466" i="1"/>
  <c r="H466" i="1"/>
  <c r="G466" i="1"/>
  <c r="F466" i="1"/>
  <c r="I465" i="1"/>
  <c r="H465" i="1"/>
  <c r="G465" i="1"/>
  <c r="F465" i="1"/>
  <c r="I464" i="1"/>
  <c r="H464" i="1"/>
  <c r="G464" i="1"/>
  <c r="F464" i="1"/>
  <c r="I463" i="1"/>
  <c r="H463" i="1"/>
  <c r="G463" i="1"/>
  <c r="F463" i="1"/>
  <c r="I462" i="1"/>
  <c r="H462" i="1"/>
  <c r="G462" i="1"/>
  <c r="F462" i="1"/>
  <c r="I461" i="1"/>
  <c r="H461" i="1"/>
  <c r="G461" i="1"/>
  <c r="F461" i="1"/>
  <c r="I460" i="1"/>
  <c r="H460" i="1"/>
  <c r="G460" i="1"/>
  <c r="F460" i="1"/>
  <c r="I459" i="1"/>
  <c r="H459" i="1"/>
  <c r="G459" i="1"/>
  <c r="F459" i="1"/>
  <c r="I458" i="1"/>
  <c r="H458" i="1"/>
  <c r="G458" i="1"/>
  <c r="F458" i="1"/>
  <c r="I457" i="1"/>
  <c r="H457" i="1"/>
  <c r="G457" i="1"/>
  <c r="F457" i="1"/>
  <c r="I456" i="1"/>
  <c r="H456" i="1"/>
  <c r="G456" i="1"/>
  <c r="F456" i="1"/>
  <c r="I455" i="1"/>
  <c r="H455" i="1"/>
  <c r="G455" i="1"/>
  <c r="F455" i="1"/>
  <c r="I454" i="1"/>
  <c r="H454" i="1"/>
  <c r="G454" i="1"/>
  <c r="F454" i="1"/>
  <c r="I453" i="1"/>
  <c r="H453" i="1"/>
  <c r="G453" i="1"/>
  <c r="F453" i="1"/>
  <c r="I452" i="1"/>
  <c r="H452" i="1"/>
  <c r="G452" i="1"/>
  <c r="F452" i="1"/>
  <c r="I451" i="1"/>
  <c r="H451" i="1"/>
  <c r="G451" i="1"/>
  <c r="F451" i="1"/>
  <c r="I450" i="1"/>
  <c r="H450" i="1"/>
  <c r="G450" i="1"/>
  <c r="F450" i="1"/>
  <c r="I449" i="1"/>
  <c r="H449" i="1"/>
  <c r="G449" i="1"/>
  <c r="F449" i="1"/>
  <c r="I448" i="1"/>
  <c r="H448" i="1"/>
  <c r="G448" i="1"/>
  <c r="F448" i="1"/>
  <c r="I447" i="1"/>
  <c r="H447" i="1"/>
  <c r="G447" i="1"/>
  <c r="F447" i="1"/>
  <c r="I446" i="1"/>
  <c r="H446" i="1"/>
  <c r="G446" i="1"/>
  <c r="F446" i="1"/>
  <c r="I445" i="1"/>
  <c r="H445" i="1"/>
  <c r="G445" i="1"/>
  <c r="F445" i="1"/>
  <c r="I444" i="1"/>
  <c r="H444" i="1"/>
  <c r="G444" i="1"/>
  <c r="F444" i="1"/>
  <c r="I443" i="1"/>
  <c r="H443" i="1"/>
  <c r="G443" i="1"/>
  <c r="F443" i="1"/>
  <c r="I442" i="1"/>
  <c r="H442" i="1"/>
  <c r="G442" i="1"/>
  <c r="F442" i="1"/>
  <c r="I441" i="1"/>
  <c r="H441" i="1"/>
  <c r="G441" i="1"/>
  <c r="F441" i="1"/>
  <c r="I440" i="1"/>
  <c r="H440" i="1"/>
  <c r="G440" i="1"/>
  <c r="F440" i="1"/>
  <c r="I439" i="1"/>
  <c r="H439" i="1"/>
  <c r="G439" i="1"/>
  <c r="F439" i="1"/>
  <c r="I438" i="1"/>
  <c r="H438" i="1"/>
  <c r="G438" i="1"/>
  <c r="F438" i="1"/>
  <c r="I437" i="1"/>
  <c r="H437" i="1"/>
  <c r="G437" i="1"/>
  <c r="F437" i="1"/>
  <c r="I436" i="1"/>
  <c r="H436" i="1"/>
  <c r="G436" i="1"/>
  <c r="F436" i="1"/>
  <c r="I435" i="1"/>
  <c r="H435" i="1"/>
  <c r="G435" i="1"/>
  <c r="F435" i="1"/>
  <c r="I434" i="1"/>
  <c r="H434" i="1"/>
  <c r="G434" i="1"/>
  <c r="F434" i="1"/>
  <c r="I433" i="1"/>
  <c r="H433" i="1"/>
  <c r="G433" i="1"/>
  <c r="F433" i="1"/>
  <c r="I432" i="1"/>
  <c r="H432" i="1"/>
  <c r="G432" i="1"/>
  <c r="F432" i="1"/>
  <c r="I431" i="1"/>
  <c r="H431" i="1"/>
  <c r="G431" i="1"/>
  <c r="F431" i="1"/>
  <c r="I430" i="1"/>
  <c r="H430" i="1"/>
  <c r="G430" i="1"/>
  <c r="F430" i="1"/>
  <c r="I429" i="1"/>
  <c r="H429" i="1"/>
  <c r="G429" i="1"/>
  <c r="F429" i="1"/>
  <c r="I428" i="1"/>
  <c r="H428" i="1"/>
  <c r="G428" i="1"/>
  <c r="F428" i="1"/>
  <c r="I427" i="1"/>
  <c r="H427" i="1"/>
  <c r="G427" i="1"/>
  <c r="F427" i="1"/>
  <c r="I426" i="1"/>
  <c r="H426" i="1"/>
  <c r="G426" i="1"/>
  <c r="F426" i="1"/>
  <c r="I425" i="1"/>
  <c r="H425" i="1"/>
  <c r="G425" i="1"/>
  <c r="F425" i="1"/>
  <c r="I424" i="1"/>
  <c r="H424" i="1"/>
  <c r="G424" i="1"/>
  <c r="F424" i="1"/>
  <c r="I423" i="1"/>
  <c r="H423" i="1"/>
  <c r="G423" i="1"/>
  <c r="F423" i="1"/>
  <c r="I422" i="1"/>
  <c r="H422" i="1"/>
  <c r="G422" i="1"/>
  <c r="F422" i="1"/>
  <c r="I421" i="1"/>
  <c r="H421" i="1"/>
  <c r="G421" i="1"/>
  <c r="F421" i="1"/>
  <c r="I420" i="1"/>
  <c r="H420" i="1"/>
  <c r="G420" i="1"/>
  <c r="F420" i="1"/>
  <c r="I419" i="1"/>
  <c r="H419" i="1"/>
  <c r="G419" i="1"/>
  <c r="F419" i="1"/>
  <c r="I418" i="1"/>
  <c r="H418" i="1"/>
  <c r="G418" i="1"/>
  <c r="F418" i="1"/>
  <c r="I417" i="1"/>
  <c r="H417" i="1"/>
  <c r="G417" i="1"/>
  <c r="F417" i="1"/>
  <c r="I416" i="1"/>
  <c r="H416" i="1"/>
  <c r="G416" i="1"/>
  <c r="F416" i="1"/>
  <c r="I415" i="1"/>
  <c r="H415" i="1"/>
  <c r="G415" i="1"/>
  <c r="F415" i="1"/>
  <c r="I414" i="1"/>
  <c r="H414" i="1"/>
  <c r="G414" i="1"/>
  <c r="F414" i="1"/>
  <c r="I413" i="1"/>
  <c r="H413" i="1"/>
  <c r="G413" i="1"/>
  <c r="F413" i="1"/>
  <c r="I412" i="1"/>
  <c r="H412" i="1"/>
  <c r="G412" i="1"/>
  <c r="F412" i="1"/>
  <c r="I411" i="1"/>
  <c r="H411" i="1"/>
  <c r="G411" i="1"/>
  <c r="F411" i="1"/>
  <c r="I410" i="1"/>
  <c r="H410" i="1"/>
  <c r="G410" i="1"/>
  <c r="F410" i="1"/>
  <c r="I409" i="1"/>
  <c r="H409" i="1"/>
  <c r="G409" i="1"/>
  <c r="F409" i="1"/>
  <c r="I408" i="1"/>
  <c r="H408" i="1"/>
  <c r="G408" i="1"/>
  <c r="F408" i="1"/>
  <c r="I407" i="1"/>
  <c r="H407" i="1"/>
  <c r="G407" i="1"/>
  <c r="F407" i="1"/>
  <c r="I406" i="1"/>
  <c r="H406" i="1"/>
  <c r="G406" i="1"/>
  <c r="F406" i="1"/>
  <c r="I405" i="1"/>
  <c r="H405" i="1"/>
  <c r="G405" i="1"/>
  <c r="F405" i="1"/>
  <c r="I404" i="1"/>
  <c r="H404" i="1"/>
  <c r="G404" i="1"/>
  <c r="F404" i="1"/>
  <c r="I403" i="1"/>
  <c r="H403" i="1"/>
  <c r="G403" i="1"/>
  <c r="F403" i="1"/>
  <c r="I402" i="1"/>
  <c r="H402" i="1"/>
  <c r="G402" i="1"/>
  <c r="F402" i="1"/>
  <c r="I401" i="1"/>
  <c r="H401" i="1"/>
  <c r="G401" i="1"/>
  <c r="F401" i="1"/>
  <c r="I400" i="1"/>
  <c r="H400" i="1"/>
  <c r="G400" i="1"/>
  <c r="F400" i="1"/>
  <c r="I399" i="1"/>
  <c r="H399" i="1"/>
  <c r="G399" i="1"/>
  <c r="F399" i="1"/>
  <c r="I398" i="1"/>
  <c r="H398" i="1"/>
  <c r="G398" i="1"/>
  <c r="F398" i="1"/>
  <c r="I397" i="1"/>
  <c r="H397" i="1"/>
  <c r="G397" i="1"/>
  <c r="F397" i="1"/>
  <c r="I396" i="1"/>
  <c r="H396" i="1"/>
  <c r="G396" i="1"/>
  <c r="F396" i="1"/>
  <c r="I395" i="1"/>
  <c r="H395" i="1"/>
  <c r="G395" i="1"/>
  <c r="F395" i="1"/>
  <c r="I394" i="1"/>
  <c r="H394" i="1"/>
  <c r="G394" i="1"/>
  <c r="F394" i="1"/>
  <c r="I393" i="1"/>
  <c r="H393" i="1"/>
  <c r="G393" i="1"/>
  <c r="F393" i="1"/>
  <c r="I392" i="1"/>
  <c r="H392" i="1"/>
  <c r="G392" i="1"/>
  <c r="F392" i="1"/>
  <c r="I391" i="1"/>
  <c r="H391" i="1"/>
  <c r="G391" i="1"/>
  <c r="F391" i="1"/>
  <c r="I390" i="1"/>
  <c r="H390" i="1"/>
  <c r="G390" i="1"/>
  <c r="F390" i="1"/>
  <c r="I389" i="1"/>
  <c r="H389" i="1"/>
  <c r="G389" i="1"/>
  <c r="F389" i="1"/>
  <c r="I388" i="1"/>
  <c r="H388" i="1"/>
  <c r="G388" i="1"/>
  <c r="F388" i="1"/>
  <c r="I387" i="1"/>
  <c r="H387" i="1"/>
  <c r="G387" i="1"/>
  <c r="F387" i="1"/>
  <c r="I386" i="1"/>
  <c r="H386" i="1"/>
  <c r="G386" i="1"/>
  <c r="F386" i="1"/>
  <c r="I385" i="1"/>
  <c r="H385" i="1"/>
  <c r="G385" i="1"/>
  <c r="F385" i="1"/>
  <c r="I384" i="1"/>
  <c r="H384" i="1"/>
  <c r="G384" i="1"/>
  <c r="F384" i="1"/>
  <c r="I383" i="1"/>
  <c r="H383" i="1"/>
  <c r="G383" i="1"/>
  <c r="F383" i="1"/>
  <c r="I382" i="1"/>
  <c r="H382" i="1"/>
  <c r="G382" i="1"/>
  <c r="F382" i="1"/>
  <c r="I381" i="1"/>
  <c r="H381" i="1"/>
  <c r="G381" i="1"/>
  <c r="F381" i="1"/>
  <c r="I380" i="1"/>
  <c r="H380" i="1"/>
  <c r="G380" i="1"/>
  <c r="F380" i="1"/>
  <c r="I379" i="1"/>
  <c r="H379" i="1"/>
  <c r="G379" i="1"/>
  <c r="F379" i="1"/>
  <c r="I378" i="1"/>
  <c r="H378" i="1"/>
  <c r="G378" i="1"/>
  <c r="F378" i="1"/>
  <c r="I377" i="1"/>
  <c r="H377" i="1"/>
  <c r="G377" i="1"/>
  <c r="F377" i="1"/>
  <c r="I376" i="1"/>
  <c r="H376" i="1"/>
  <c r="G376" i="1"/>
  <c r="F376" i="1"/>
  <c r="I375" i="1"/>
  <c r="H375" i="1"/>
  <c r="G375" i="1"/>
  <c r="F375" i="1"/>
  <c r="I374" i="1"/>
  <c r="H374" i="1"/>
  <c r="G374" i="1"/>
  <c r="F374" i="1"/>
  <c r="I373" i="1"/>
  <c r="H373" i="1"/>
  <c r="G373" i="1"/>
  <c r="F373" i="1"/>
  <c r="I372" i="1"/>
  <c r="H372" i="1"/>
  <c r="G372" i="1"/>
  <c r="F372" i="1"/>
  <c r="I371" i="1"/>
  <c r="H371" i="1"/>
  <c r="G371" i="1"/>
  <c r="F371" i="1"/>
  <c r="I370" i="1"/>
  <c r="H370" i="1"/>
  <c r="G370" i="1"/>
  <c r="F370" i="1"/>
  <c r="I369" i="1"/>
  <c r="H369" i="1"/>
  <c r="G369" i="1"/>
  <c r="F369" i="1"/>
  <c r="I368" i="1"/>
  <c r="H368" i="1"/>
  <c r="G368" i="1"/>
  <c r="F368" i="1"/>
  <c r="I367" i="1"/>
  <c r="H367" i="1"/>
  <c r="G367" i="1"/>
  <c r="F367" i="1"/>
  <c r="I366" i="1"/>
  <c r="H366" i="1"/>
  <c r="G366" i="1"/>
  <c r="F366" i="1"/>
  <c r="I365" i="1"/>
  <c r="H365" i="1"/>
  <c r="G365" i="1"/>
  <c r="F365" i="1"/>
  <c r="I364" i="1"/>
  <c r="H364" i="1"/>
  <c r="G364" i="1"/>
  <c r="F364" i="1"/>
  <c r="I363" i="1"/>
  <c r="H363" i="1"/>
  <c r="G363" i="1"/>
  <c r="F363" i="1"/>
  <c r="I362" i="1"/>
  <c r="H362" i="1"/>
  <c r="G362" i="1"/>
  <c r="F362" i="1"/>
  <c r="I361" i="1"/>
  <c r="H361" i="1"/>
  <c r="G361" i="1"/>
  <c r="F361" i="1"/>
  <c r="I360" i="1"/>
  <c r="H360" i="1"/>
  <c r="G360" i="1"/>
  <c r="F360" i="1"/>
  <c r="I359" i="1"/>
  <c r="H359" i="1"/>
  <c r="G359" i="1"/>
  <c r="F359" i="1"/>
  <c r="I358" i="1"/>
  <c r="H358" i="1"/>
  <c r="G358" i="1"/>
  <c r="F358" i="1"/>
  <c r="I357" i="1"/>
  <c r="H357" i="1"/>
  <c r="G357" i="1"/>
  <c r="F357" i="1"/>
  <c r="I356" i="1"/>
  <c r="H356" i="1"/>
  <c r="G356" i="1"/>
  <c r="F356" i="1"/>
  <c r="I355" i="1"/>
  <c r="H355" i="1"/>
  <c r="G355" i="1"/>
  <c r="F355" i="1"/>
  <c r="I354" i="1"/>
  <c r="H354" i="1"/>
  <c r="G354" i="1"/>
  <c r="F354" i="1"/>
  <c r="I353" i="1"/>
  <c r="H353" i="1"/>
  <c r="G353" i="1"/>
  <c r="F353" i="1"/>
  <c r="I352" i="1"/>
  <c r="H352" i="1"/>
  <c r="G352" i="1"/>
  <c r="F352" i="1"/>
  <c r="I351" i="1"/>
  <c r="H351" i="1"/>
  <c r="G351" i="1"/>
  <c r="F351" i="1"/>
  <c r="I350" i="1"/>
  <c r="H350" i="1"/>
  <c r="G350" i="1"/>
  <c r="F350" i="1"/>
  <c r="I349" i="1"/>
  <c r="H349" i="1"/>
  <c r="G349" i="1"/>
  <c r="F349" i="1"/>
  <c r="I348" i="1"/>
  <c r="H348" i="1"/>
  <c r="G348" i="1"/>
  <c r="F348" i="1"/>
  <c r="I347" i="1"/>
  <c r="H347" i="1"/>
  <c r="G347" i="1"/>
  <c r="F347" i="1"/>
  <c r="I346" i="1"/>
  <c r="H346" i="1"/>
  <c r="G346" i="1"/>
  <c r="F346" i="1"/>
  <c r="I345" i="1"/>
  <c r="H345" i="1"/>
  <c r="G345" i="1"/>
  <c r="F345" i="1"/>
  <c r="I344" i="1"/>
  <c r="H344" i="1"/>
  <c r="G344" i="1"/>
  <c r="F344" i="1"/>
  <c r="I343" i="1"/>
  <c r="H343" i="1"/>
  <c r="G343" i="1"/>
  <c r="F343" i="1"/>
  <c r="I342" i="1"/>
  <c r="H342" i="1"/>
  <c r="G342" i="1"/>
  <c r="F342" i="1"/>
  <c r="I341" i="1"/>
  <c r="H341" i="1"/>
  <c r="G341" i="1"/>
  <c r="F341" i="1"/>
  <c r="I340" i="1"/>
  <c r="H340" i="1"/>
  <c r="G340" i="1"/>
  <c r="F340" i="1"/>
  <c r="I339" i="1"/>
  <c r="H339" i="1"/>
  <c r="G339" i="1"/>
  <c r="F339" i="1"/>
  <c r="I338" i="1"/>
  <c r="H338" i="1"/>
  <c r="G338" i="1"/>
  <c r="F338" i="1"/>
  <c r="I337" i="1"/>
  <c r="H337" i="1"/>
  <c r="G337" i="1"/>
  <c r="F337" i="1"/>
  <c r="I336" i="1"/>
  <c r="H336" i="1"/>
  <c r="G336" i="1"/>
  <c r="F336" i="1"/>
  <c r="I335" i="1"/>
  <c r="H335" i="1"/>
  <c r="G335" i="1"/>
  <c r="F335" i="1"/>
  <c r="I334" i="1"/>
  <c r="H334" i="1"/>
  <c r="G334" i="1"/>
  <c r="F334" i="1"/>
  <c r="I333" i="1"/>
  <c r="H333" i="1"/>
  <c r="G333" i="1"/>
  <c r="F333" i="1"/>
  <c r="I332" i="1"/>
  <c r="H332" i="1"/>
  <c r="G332" i="1"/>
  <c r="F332" i="1"/>
  <c r="I331" i="1"/>
  <c r="H331" i="1"/>
  <c r="G331" i="1"/>
  <c r="F331" i="1"/>
  <c r="I330" i="1"/>
  <c r="H330" i="1"/>
  <c r="G330" i="1"/>
  <c r="F330" i="1"/>
  <c r="I329" i="1"/>
  <c r="H329" i="1"/>
  <c r="G329" i="1"/>
  <c r="F329" i="1"/>
  <c r="I328" i="1"/>
  <c r="H328" i="1"/>
  <c r="G328" i="1"/>
  <c r="F328" i="1"/>
  <c r="I327" i="1"/>
  <c r="H327" i="1"/>
  <c r="G327" i="1"/>
  <c r="F327" i="1"/>
  <c r="I326" i="1"/>
  <c r="H326" i="1"/>
  <c r="G326" i="1"/>
  <c r="F326" i="1"/>
  <c r="I325" i="1"/>
  <c r="H325" i="1"/>
  <c r="G325" i="1"/>
  <c r="F325" i="1"/>
  <c r="I324" i="1"/>
  <c r="H324" i="1"/>
  <c r="G324" i="1"/>
  <c r="F324" i="1"/>
  <c r="I323" i="1"/>
  <c r="H323" i="1"/>
  <c r="G323" i="1"/>
  <c r="F323" i="1"/>
  <c r="I322" i="1"/>
  <c r="H322" i="1"/>
  <c r="G322" i="1"/>
  <c r="F322" i="1"/>
  <c r="I321" i="1"/>
  <c r="H321" i="1"/>
  <c r="G321" i="1"/>
  <c r="F321" i="1"/>
  <c r="I320" i="1"/>
  <c r="H320" i="1"/>
  <c r="G320" i="1"/>
  <c r="F320" i="1"/>
  <c r="I319" i="1"/>
  <c r="H319" i="1"/>
  <c r="G319" i="1"/>
  <c r="F319" i="1"/>
  <c r="I318" i="1"/>
  <c r="H318" i="1"/>
  <c r="G318" i="1"/>
  <c r="F318" i="1"/>
  <c r="I317" i="1"/>
  <c r="H317" i="1"/>
  <c r="G317" i="1"/>
  <c r="F317" i="1"/>
  <c r="I316" i="1"/>
  <c r="H316" i="1"/>
  <c r="G316" i="1"/>
  <c r="F316" i="1"/>
  <c r="I315" i="1"/>
  <c r="H315" i="1"/>
  <c r="G315" i="1"/>
  <c r="F315" i="1"/>
  <c r="I314" i="1"/>
  <c r="H314" i="1"/>
  <c r="G314" i="1"/>
  <c r="F314" i="1"/>
  <c r="I313" i="1"/>
  <c r="H313" i="1"/>
  <c r="G313" i="1"/>
  <c r="F313" i="1"/>
  <c r="I312" i="1"/>
  <c r="H312" i="1"/>
  <c r="G312" i="1"/>
  <c r="F312" i="1"/>
  <c r="I311" i="1"/>
  <c r="H311" i="1"/>
  <c r="G311" i="1"/>
  <c r="F311" i="1"/>
  <c r="I310" i="1"/>
  <c r="H310" i="1"/>
  <c r="G310" i="1"/>
  <c r="F310" i="1"/>
  <c r="I309" i="1"/>
  <c r="H309" i="1"/>
  <c r="G309" i="1"/>
  <c r="F309" i="1"/>
  <c r="I308" i="1"/>
  <c r="H308" i="1"/>
  <c r="G308" i="1"/>
  <c r="F308" i="1"/>
  <c r="I307" i="1"/>
  <c r="H307" i="1"/>
  <c r="G307" i="1"/>
  <c r="F307" i="1"/>
  <c r="I306" i="1"/>
  <c r="H306" i="1"/>
  <c r="G306" i="1"/>
  <c r="F306" i="1"/>
  <c r="I305" i="1"/>
  <c r="H305" i="1"/>
  <c r="G305" i="1"/>
  <c r="F305" i="1"/>
  <c r="I304" i="1"/>
  <c r="H304" i="1"/>
  <c r="G304" i="1"/>
  <c r="F304" i="1"/>
  <c r="I303" i="1"/>
  <c r="H303" i="1"/>
  <c r="G303" i="1"/>
  <c r="F303" i="1"/>
  <c r="I302" i="1"/>
  <c r="H302" i="1"/>
  <c r="G302" i="1"/>
  <c r="F302" i="1"/>
  <c r="I301" i="1"/>
  <c r="H301" i="1"/>
  <c r="G301" i="1"/>
  <c r="F301" i="1"/>
  <c r="I300" i="1"/>
  <c r="H300" i="1"/>
  <c r="G300" i="1"/>
  <c r="F300" i="1"/>
  <c r="I299" i="1"/>
  <c r="H299" i="1"/>
  <c r="G299" i="1"/>
  <c r="F299" i="1"/>
  <c r="I298" i="1"/>
  <c r="H298" i="1"/>
  <c r="G298" i="1"/>
  <c r="F298" i="1"/>
  <c r="I297" i="1"/>
  <c r="H297" i="1"/>
  <c r="G297" i="1"/>
  <c r="F297" i="1"/>
  <c r="I296" i="1"/>
  <c r="H296" i="1"/>
  <c r="G296" i="1"/>
  <c r="F296" i="1"/>
  <c r="I295" i="1"/>
  <c r="H295" i="1"/>
  <c r="G295" i="1"/>
  <c r="F295" i="1"/>
  <c r="I294" i="1"/>
  <c r="H294" i="1"/>
  <c r="G294" i="1"/>
  <c r="F294" i="1"/>
  <c r="I293" i="1"/>
  <c r="H293" i="1"/>
  <c r="G293" i="1"/>
  <c r="F293" i="1"/>
  <c r="I292" i="1"/>
  <c r="H292" i="1"/>
  <c r="G292" i="1"/>
  <c r="F292" i="1"/>
  <c r="I291" i="1"/>
  <c r="H291" i="1"/>
  <c r="G291" i="1"/>
  <c r="F291" i="1"/>
  <c r="I290" i="1"/>
  <c r="H290" i="1"/>
  <c r="G290" i="1"/>
  <c r="F290" i="1"/>
  <c r="I289" i="1"/>
  <c r="H289" i="1"/>
  <c r="G289" i="1"/>
  <c r="F289" i="1"/>
  <c r="I288" i="1"/>
  <c r="H288" i="1"/>
  <c r="G288" i="1"/>
  <c r="F288" i="1"/>
  <c r="I287" i="1"/>
  <c r="H287" i="1"/>
  <c r="G287" i="1"/>
  <c r="F287" i="1"/>
  <c r="I286" i="1"/>
  <c r="H286" i="1"/>
  <c r="G286" i="1"/>
  <c r="F286" i="1"/>
  <c r="I285" i="1"/>
  <c r="H285" i="1"/>
  <c r="G285" i="1"/>
  <c r="F285" i="1"/>
  <c r="I284" i="1"/>
  <c r="H284" i="1"/>
  <c r="G284" i="1"/>
  <c r="F284" i="1"/>
  <c r="I283" i="1"/>
  <c r="H283" i="1"/>
  <c r="G283" i="1"/>
  <c r="F283" i="1"/>
  <c r="I282" i="1"/>
  <c r="H282" i="1"/>
  <c r="G282" i="1"/>
  <c r="F282" i="1"/>
  <c r="I281" i="1"/>
  <c r="H281" i="1"/>
  <c r="G281" i="1"/>
  <c r="F281" i="1"/>
  <c r="I280" i="1"/>
  <c r="H280" i="1"/>
  <c r="G280" i="1"/>
  <c r="F280" i="1"/>
  <c r="I279" i="1"/>
  <c r="H279" i="1"/>
  <c r="G279" i="1"/>
  <c r="F279" i="1"/>
  <c r="I278" i="1"/>
  <c r="H278" i="1"/>
  <c r="G278" i="1"/>
  <c r="F278" i="1"/>
  <c r="I277" i="1"/>
  <c r="H277" i="1"/>
  <c r="G277" i="1"/>
  <c r="F277" i="1"/>
  <c r="I276" i="1"/>
  <c r="H276" i="1"/>
  <c r="G276" i="1"/>
  <c r="F276" i="1"/>
  <c r="I275" i="1"/>
  <c r="H275" i="1"/>
  <c r="G275" i="1"/>
  <c r="F275" i="1"/>
  <c r="I274" i="1"/>
  <c r="H274" i="1"/>
  <c r="G274" i="1"/>
  <c r="F274" i="1"/>
  <c r="I273" i="1"/>
  <c r="H273" i="1"/>
  <c r="G273" i="1"/>
  <c r="F273" i="1"/>
  <c r="I272" i="1"/>
  <c r="H272" i="1"/>
  <c r="G272" i="1"/>
  <c r="F272" i="1"/>
  <c r="I271" i="1"/>
  <c r="H271" i="1"/>
  <c r="G271" i="1"/>
  <c r="F271" i="1"/>
  <c r="I270" i="1"/>
  <c r="H270" i="1"/>
  <c r="G270" i="1"/>
  <c r="F270" i="1"/>
  <c r="I269" i="1"/>
  <c r="H269" i="1"/>
  <c r="G269" i="1"/>
  <c r="F269" i="1"/>
  <c r="I268" i="1"/>
  <c r="H268" i="1"/>
  <c r="G268" i="1"/>
  <c r="F268" i="1"/>
  <c r="I267" i="1"/>
  <c r="H267" i="1"/>
  <c r="G267" i="1"/>
  <c r="F267" i="1"/>
  <c r="I266" i="1"/>
  <c r="H266" i="1"/>
  <c r="G266" i="1"/>
  <c r="F266" i="1"/>
  <c r="I265" i="1"/>
  <c r="H265" i="1"/>
  <c r="G265" i="1"/>
  <c r="F265" i="1"/>
  <c r="I264" i="1"/>
  <c r="H264" i="1"/>
  <c r="G264" i="1"/>
  <c r="F264" i="1"/>
  <c r="I263" i="1"/>
  <c r="H263" i="1"/>
  <c r="G263" i="1"/>
  <c r="F263" i="1"/>
  <c r="I262" i="1"/>
  <c r="H262" i="1"/>
  <c r="G262" i="1"/>
  <c r="F262" i="1"/>
  <c r="I261" i="1"/>
  <c r="H261" i="1"/>
  <c r="G261" i="1"/>
  <c r="F261" i="1"/>
  <c r="I260" i="1"/>
  <c r="H260" i="1"/>
  <c r="G260" i="1"/>
  <c r="F260" i="1"/>
  <c r="I259" i="1"/>
  <c r="H259" i="1"/>
  <c r="G259" i="1"/>
  <c r="F259" i="1"/>
  <c r="I258" i="1"/>
  <c r="H258" i="1"/>
  <c r="G258" i="1"/>
  <c r="F258" i="1"/>
  <c r="I257" i="1"/>
  <c r="H257" i="1"/>
  <c r="G257" i="1"/>
  <c r="F257" i="1"/>
  <c r="I256" i="1"/>
  <c r="H256" i="1"/>
  <c r="G256" i="1"/>
  <c r="F256" i="1"/>
  <c r="I255" i="1"/>
  <c r="H255" i="1"/>
  <c r="G255" i="1"/>
  <c r="F255" i="1"/>
  <c r="I254" i="1"/>
  <c r="H254" i="1"/>
  <c r="G254" i="1"/>
  <c r="F254" i="1"/>
  <c r="I253" i="1"/>
  <c r="H253" i="1"/>
  <c r="G253" i="1"/>
  <c r="F253" i="1"/>
  <c r="I252" i="1"/>
  <c r="H252" i="1"/>
  <c r="G252" i="1"/>
  <c r="F252" i="1"/>
  <c r="I251" i="1"/>
  <c r="H251" i="1"/>
  <c r="G251" i="1"/>
  <c r="F251" i="1"/>
  <c r="I250" i="1"/>
  <c r="H250" i="1"/>
  <c r="G250" i="1"/>
  <c r="F250" i="1"/>
  <c r="I249" i="1"/>
  <c r="H249" i="1"/>
  <c r="G249" i="1"/>
  <c r="F249" i="1"/>
  <c r="I248" i="1"/>
  <c r="H248" i="1"/>
  <c r="G248" i="1"/>
  <c r="F248" i="1"/>
  <c r="I247" i="1"/>
  <c r="H247" i="1"/>
  <c r="G247" i="1"/>
  <c r="F247" i="1"/>
  <c r="I246" i="1"/>
  <c r="H246" i="1"/>
  <c r="G246" i="1"/>
  <c r="F246" i="1"/>
  <c r="I245" i="1"/>
  <c r="H245" i="1"/>
  <c r="G245" i="1"/>
  <c r="F245" i="1"/>
  <c r="I244" i="1"/>
  <c r="H244" i="1"/>
  <c r="G244" i="1"/>
  <c r="F244" i="1"/>
  <c r="I243" i="1"/>
  <c r="H243" i="1"/>
  <c r="G243" i="1"/>
  <c r="F243" i="1"/>
  <c r="I242" i="1"/>
  <c r="H242" i="1"/>
  <c r="G242" i="1"/>
  <c r="F242" i="1"/>
  <c r="I241" i="1"/>
  <c r="H241" i="1"/>
  <c r="G241" i="1"/>
  <c r="F241" i="1"/>
  <c r="I240" i="1"/>
  <c r="H240" i="1"/>
  <c r="G240" i="1"/>
  <c r="F240" i="1"/>
  <c r="I239" i="1"/>
  <c r="H239" i="1"/>
  <c r="G239" i="1"/>
  <c r="F239" i="1"/>
  <c r="I238" i="1"/>
  <c r="H238" i="1"/>
  <c r="G238" i="1"/>
  <c r="F238" i="1"/>
  <c r="I237" i="1"/>
  <c r="H237" i="1"/>
  <c r="G237" i="1"/>
  <c r="F237" i="1"/>
  <c r="I236" i="1"/>
  <c r="H236" i="1"/>
  <c r="G236" i="1"/>
  <c r="F236" i="1"/>
  <c r="I235" i="1"/>
  <c r="H235" i="1"/>
  <c r="G235" i="1"/>
  <c r="F235" i="1"/>
  <c r="I234" i="1"/>
  <c r="H234" i="1"/>
  <c r="G234" i="1"/>
  <c r="F234" i="1"/>
  <c r="I233" i="1"/>
  <c r="H233" i="1"/>
  <c r="G233" i="1"/>
  <c r="F233" i="1"/>
  <c r="I232" i="1"/>
  <c r="H232" i="1"/>
  <c r="G232" i="1"/>
  <c r="F232" i="1"/>
  <c r="I231" i="1"/>
  <c r="H231" i="1"/>
  <c r="G231" i="1"/>
  <c r="F231" i="1"/>
  <c r="I230" i="1"/>
  <c r="H230" i="1"/>
  <c r="G230" i="1"/>
  <c r="F230" i="1"/>
  <c r="I229" i="1"/>
  <c r="H229" i="1"/>
  <c r="G229" i="1"/>
  <c r="F229" i="1"/>
  <c r="I228" i="1"/>
  <c r="H228" i="1"/>
  <c r="G228" i="1"/>
  <c r="F228" i="1"/>
  <c r="I227" i="1"/>
  <c r="H227" i="1"/>
  <c r="G227" i="1"/>
  <c r="F227" i="1"/>
  <c r="I226" i="1"/>
  <c r="H226" i="1"/>
  <c r="G226" i="1"/>
  <c r="F226" i="1"/>
  <c r="I225" i="1"/>
  <c r="H225" i="1"/>
  <c r="G225" i="1"/>
  <c r="F225" i="1"/>
  <c r="I224" i="1"/>
  <c r="H224" i="1"/>
  <c r="G224" i="1"/>
  <c r="F224" i="1"/>
  <c r="I223" i="1"/>
  <c r="H223" i="1"/>
  <c r="G223" i="1"/>
  <c r="F223" i="1"/>
  <c r="I222" i="1"/>
  <c r="H222" i="1"/>
  <c r="G222" i="1"/>
  <c r="F222" i="1"/>
  <c r="I221" i="1"/>
  <c r="H221" i="1"/>
  <c r="G221" i="1"/>
  <c r="F221" i="1"/>
  <c r="I220" i="1"/>
  <c r="H220" i="1"/>
  <c r="G220" i="1"/>
  <c r="F220" i="1"/>
  <c r="I219" i="1"/>
  <c r="H219" i="1"/>
  <c r="G219" i="1"/>
  <c r="F219" i="1"/>
  <c r="I218" i="1"/>
  <c r="H218" i="1"/>
  <c r="G218" i="1"/>
  <c r="F218" i="1"/>
  <c r="I217" i="1"/>
  <c r="H217" i="1"/>
  <c r="G217" i="1"/>
  <c r="F217" i="1"/>
  <c r="I216" i="1"/>
  <c r="H216" i="1"/>
  <c r="G216" i="1"/>
  <c r="F216" i="1"/>
  <c r="I215" i="1"/>
  <c r="H215" i="1"/>
  <c r="G215" i="1"/>
  <c r="F215" i="1"/>
  <c r="I214" i="1"/>
  <c r="H214" i="1"/>
  <c r="G214" i="1"/>
  <c r="F214" i="1"/>
  <c r="I213" i="1"/>
  <c r="H213" i="1"/>
  <c r="G213" i="1"/>
  <c r="F213" i="1"/>
  <c r="I212" i="1"/>
  <c r="H212" i="1"/>
  <c r="G212" i="1"/>
  <c r="F212" i="1"/>
  <c r="I211" i="1"/>
  <c r="H211" i="1"/>
  <c r="G211" i="1"/>
  <c r="F211" i="1"/>
  <c r="I210" i="1"/>
  <c r="H210" i="1"/>
  <c r="G210" i="1"/>
  <c r="F210" i="1"/>
  <c r="I209" i="1"/>
  <c r="H209" i="1"/>
  <c r="G209" i="1"/>
  <c r="F209" i="1"/>
  <c r="I208" i="1"/>
  <c r="H208" i="1"/>
  <c r="G208" i="1"/>
  <c r="F208" i="1"/>
  <c r="I207" i="1"/>
  <c r="H207" i="1"/>
  <c r="G207" i="1"/>
  <c r="F207" i="1"/>
  <c r="I206" i="1"/>
  <c r="H206" i="1"/>
  <c r="G206" i="1"/>
  <c r="F206" i="1"/>
  <c r="I205" i="1"/>
  <c r="H205" i="1"/>
  <c r="G205" i="1"/>
  <c r="F205" i="1"/>
  <c r="I204" i="1"/>
  <c r="H204" i="1"/>
  <c r="G204" i="1"/>
  <c r="F204" i="1"/>
  <c r="I203" i="1"/>
  <c r="H203" i="1"/>
  <c r="G203" i="1"/>
  <c r="F203" i="1"/>
  <c r="I202" i="1"/>
  <c r="H202" i="1"/>
  <c r="G202" i="1"/>
  <c r="F202" i="1"/>
  <c r="I201" i="1"/>
  <c r="H201" i="1"/>
  <c r="G201" i="1"/>
  <c r="F201" i="1"/>
  <c r="I200" i="1"/>
  <c r="H200" i="1"/>
  <c r="G200" i="1"/>
  <c r="F200" i="1"/>
  <c r="I199" i="1"/>
  <c r="H199" i="1"/>
  <c r="G199" i="1"/>
  <c r="F199" i="1"/>
  <c r="I198" i="1"/>
  <c r="H198" i="1"/>
  <c r="G198" i="1"/>
  <c r="F198" i="1"/>
  <c r="I197" i="1"/>
  <c r="H197" i="1"/>
  <c r="G197" i="1"/>
  <c r="F197" i="1"/>
  <c r="I196" i="1"/>
  <c r="H196" i="1"/>
  <c r="G196" i="1"/>
  <c r="F196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H192" i="1"/>
  <c r="G192" i="1"/>
  <c r="F192" i="1"/>
  <c r="I191" i="1"/>
  <c r="H191" i="1"/>
  <c r="G191" i="1"/>
  <c r="F191" i="1"/>
  <c r="I190" i="1"/>
  <c r="H190" i="1"/>
  <c r="G190" i="1"/>
  <c r="F190" i="1"/>
  <c r="I189" i="1"/>
  <c r="H189" i="1"/>
  <c r="G189" i="1"/>
  <c r="F189" i="1"/>
  <c r="I188" i="1"/>
  <c r="H188" i="1"/>
  <c r="G188" i="1"/>
  <c r="F188" i="1"/>
  <c r="I187" i="1"/>
  <c r="H187" i="1"/>
  <c r="G187" i="1"/>
  <c r="F187" i="1"/>
  <c r="I186" i="1"/>
  <c r="H186" i="1"/>
  <c r="G186" i="1"/>
  <c r="F186" i="1"/>
  <c r="I185" i="1"/>
  <c r="H185" i="1"/>
  <c r="G185" i="1"/>
  <c r="F185" i="1"/>
  <c r="I184" i="1"/>
  <c r="H184" i="1"/>
  <c r="G184" i="1"/>
  <c r="F184" i="1"/>
  <c r="I183" i="1"/>
  <c r="H183" i="1"/>
  <c r="G183" i="1"/>
  <c r="F183" i="1"/>
  <c r="I182" i="1"/>
  <c r="H182" i="1"/>
  <c r="G182" i="1"/>
  <c r="F182" i="1"/>
  <c r="I181" i="1"/>
  <c r="H181" i="1"/>
  <c r="G181" i="1"/>
  <c r="F181" i="1"/>
  <c r="I180" i="1"/>
  <c r="H180" i="1"/>
  <c r="G180" i="1"/>
  <c r="F180" i="1"/>
  <c r="I179" i="1"/>
  <c r="H179" i="1"/>
  <c r="G179" i="1"/>
  <c r="F179" i="1"/>
  <c r="I178" i="1"/>
  <c r="H178" i="1"/>
  <c r="G178" i="1"/>
  <c r="F178" i="1"/>
  <c r="I177" i="1"/>
  <c r="H177" i="1"/>
  <c r="G177" i="1"/>
  <c r="F177" i="1"/>
  <c r="I176" i="1"/>
  <c r="H176" i="1"/>
  <c r="G176" i="1"/>
  <c r="F176" i="1"/>
  <c r="I175" i="1"/>
  <c r="H175" i="1"/>
  <c r="G175" i="1"/>
  <c r="F175" i="1"/>
  <c r="I174" i="1"/>
  <c r="H174" i="1"/>
  <c r="G174" i="1"/>
  <c r="F174" i="1"/>
  <c r="I173" i="1"/>
  <c r="H173" i="1"/>
  <c r="G173" i="1"/>
  <c r="F173" i="1"/>
  <c r="I172" i="1"/>
  <c r="H172" i="1"/>
  <c r="G172" i="1"/>
  <c r="F172" i="1"/>
  <c r="I171" i="1"/>
  <c r="H171" i="1"/>
  <c r="G171" i="1"/>
  <c r="F171" i="1"/>
  <c r="I170" i="1"/>
  <c r="H170" i="1"/>
  <c r="G170" i="1"/>
  <c r="F170" i="1"/>
  <c r="I169" i="1"/>
  <c r="H169" i="1"/>
  <c r="G169" i="1"/>
  <c r="F169" i="1"/>
  <c r="I168" i="1"/>
  <c r="H168" i="1"/>
  <c r="G168" i="1"/>
  <c r="F168" i="1"/>
  <c r="I167" i="1"/>
  <c r="H167" i="1"/>
  <c r="G167" i="1"/>
  <c r="F167" i="1"/>
  <c r="I166" i="1"/>
  <c r="H166" i="1"/>
  <c r="G166" i="1"/>
  <c r="F166" i="1"/>
  <c r="I165" i="1"/>
  <c r="H165" i="1"/>
  <c r="G165" i="1"/>
  <c r="F165" i="1"/>
  <c r="I164" i="1"/>
  <c r="H164" i="1"/>
  <c r="G164" i="1"/>
  <c r="F164" i="1"/>
  <c r="I163" i="1"/>
  <c r="H163" i="1"/>
  <c r="G163" i="1"/>
  <c r="F163" i="1"/>
  <c r="I162" i="1"/>
  <c r="H162" i="1"/>
  <c r="G162" i="1"/>
  <c r="F162" i="1"/>
  <c r="I161" i="1"/>
  <c r="H161" i="1"/>
  <c r="G161" i="1"/>
  <c r="F161" i="1"/>
  <c r="I160" i="1"/>
  <c r="H160" i="1"/>
  <c r="G160" i="1"/>
  <c r="F160" i="1"/>
  <c r="I159" i="1"/>
  <c r="H159" i="1"/>
  <c r="G159" i="1"/>
  <c r="F159" i="1"/>
  <c r="I158" i="1"/>
  <c r="H158" i="1"/>
  <c r="G158" i="1"/>
  <c r="F158" i="1"/>
  <c r="I157" i="1"/>
  <c r="H157" i="1"/>
  <c r="G157" i="1"/>
  <c r="F157" i="1"/>
  <c r="I156" i="1"/>
  <c r="H156" i="1"/>
  <c r="G156" i="1"/>
  <c r="F156" i="1"/>
  <c r="I155" i="1"/>
  <c r="H155" i="1"/>
  <c r="G155" i="1"/>
  <c r="F155" i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H151" i="1"/>
  <c r="G151" i="1"/>
  <c r="F151" i="1"/>
  <c r="I150" i="1"/>
  <c r="H150" i="1"/>
  <c r="G150" i="1"/>
  <c r="F150" i="1"/>
  <c r="I149" i="1"/>
  <c r="H149" i="1"/>
  <c r="G149" i="1"/>
  <c r="F149" i="1"/>
  <c r="I148" i="1"/>
  <c r="H148" i="1"/>
  <c r="G148" i="1"/>
  <c r="F148" i="1"/>
  <c r="I147" i="1"/>
  <c r="H147" i="1"/>
  <c r="G147" i="1"/>
  <c r="F147" i="1"/>
  <c r="I146" i="1"/>
  <c r="H146" i="1"/>
  <c r="G146" i="1"/>
  <c r="F146" i="1"/>
  <c r="I145" i="1"/>
  <c r="H145" i="1"/>
  <c r="G145" i="1"/>
  <c r="F145" i="1"/>
  <c r="I144" i="1"/>
  <c r="H144" i="1"/>
  <c r="G144" i="1"/>
  <c r="F144" i="1"/>
  <c r="I143" i="1"/>
  <c r="H143" i="1"/>
  <c r="G143" i="1"/>
  <c r="F143" i="1"/>
  <c r="I142" i="1"/>
  <c r="H142" i="1"/>
  <c r="G142" i="1"/>
  <c r="F142" i="1"/>
  <c r="I141" i="1"/>
  <c r="H141" i="1"/>
  <c r="G141" i="1"/>
  <c r="F141" i="1"/>
  <c r="I140" i="1"/>
  <c r="H140" i="1"/>
  <c r="G140" i="1"/>
  <c r="F140" i="1"/>
  <c r="I139" i="1"/>
  <c r="H139" i="1"/>
  <c r="G139" i="1"/>
  <c r="F139" i="1"/>
  <c r="I138" i="1"/>
  <c r="H138" i="1"/>
  <c r="G138" i="1"/>
  <c r="F138" i="1"/>
  <c r="I137" i="1"/>
  <c r="H137" i="1"/>
  <c r="G137" i="1"/>
  <c r="F137" i="1"/>
  <c r="I136" i="1"/>
  <c r="H136" i="1"/>
  <c r="G136" i="1"/>
  <c r="F136" i="1"/>
  <c r="I135" i="1"/>
  <c r="H135" i="1"/>
  <c r="G135" i="1"/>
  <c r="F135" i="1"/>
  <c r="I134" i="1"/>
  <c r="H134" i="1"/>
  <c r="G134" i="1"/>
  <c r="F134" i="1"/>
  <c r="I133" i="1"/>
  <c r="H133" i="1"/>
  <c r="G133" i="1"/>
  <c r="F133" i="1"/>
  <c r="I132" i="1"/>
  <c r="H132" i="1"/>
  <c r="G132" i="1"/>
  <c r="F132" i="1"/>
  <c r="I131" i="1"/>
  <c r="H131" i="1"/>
  <c r="G131" i="1"/>
  <c r="F131" i="1"/>
  <c r="I130" i="1"/>
  <c r="H130" i="1"/>
  <c r="G130" i="1"/>
  <c r="F130" i="1"/>
  <c r="I129" i="1"/>
  <c r="H129" i="1"/>
  <c r="G129" i="1"/>
  <c r="F129" i="1"/>
  <c r="I128" i="1"/>
  <c r="H128" i="1"/>
  <c r="G128" i="1"/>
  <c r="F128" i="1"/>
  <c r="I127" i="1"/>
  <c r="H127" i="1"/>
  <c r="G127" i="1"/>
  <c r="F127" i="1"/>
  <c r="I126" i="1"/>
  <c r="H126" i="1"/>
  <c r="G126" i="1"/>
  <c r="F126" i="1"/>
  <c r="I125" i="1"/>
  <c r="H125" i="1"/>
  <c r="G125" i="1"/>
  <c r="F125" i="1"/>
  <c r="I124" i="1"/>
  <c r="H124" i="1"/>
  <c r="G124" i="1"/>
  <c r="F124" i="1"/>
  <c r="I123" i="1"/>
  <c r="H123" i="1"/>
  <c r="G123" i="1"/>
  <c r="F123" i="1"/>
  <c r="I122" i="1"/>
  <c r="H122" i="1"/>
  <c r="G122" i="1"/>
  <c r="F122" i="1"/>
  <c r="I121" i="1"/>
  <c r="H121" i="1"/>
  <c r="G121" i="1"/>
  <c r="F121" i="1"/>
  <c r="I120" i="1"/>
  <c r="H120" i="1"/>
  <c r="G120" i="1"/>
  <c r="F120" i="1"/>
  <c r="I119" i="1"/>
  <c r="H119" i="1"/>
  <c r="G119" i="1"/>
  <c r="F119" i="1"/>
  <c r="I118" i="1"/>
  <c r="H118" i="1"/>
  <c r="G118" i="1"/>
  <c r="F118" i="1"/>
  <c r="I117" i="1"/>
  <c r="H117" i="1"/>
  <c r="G117" i="1"/>
  <c r="F117" i="1"/>
  <c r="I116" i="1"/>
  <c r="H116" i="1"/>
  <c r="G116" i="1"/>
  <c r="F116" i="1"/>
  <c r="I115" i="1"/>
  <c r="H115" i="1"/>
  <c r="G115" i="1"/>
  <c r="F115" i="1"/>
  <c r="I114" i="1"/>
  <c r="H114" i="1"/>
  <c r="G114" i="1"/>
  <c r="F114" i="1"/>
  <c r="I113" i="1"/>
  <c r="H113" i="1"/>
  <c r="G113" i="1"/>
  <c r="F113" i="1"/>
  <c r="I112" i="1"/>
  <c r="H112" i="1"/>
  <c r="G112" i="1"/>
  <c r="F112" i="1"/>
  <c r="I111" i="1"/>
  <c r="H111" i="1"/>
  <c r="G111" i="1"/>
  <c r="F111" i="1"/>
  <c r="I110" i="1"/>
  <c r="H110" i="1"/>
  <c r="G110" i="1"/>
  <c r="F110" i="1"/>
  <c r="I109" i="1"/>
  <c r="H109" i="1"/>
  <c r="G109" i="1"/>
  <c r="F109" i="1"/>
  <c r="I108" i="1"/>
  <c r="H108" i="1"/>
  <c r="G108" i="1"/>
  <c r="F108" i="1"/>
  <c r="I107" i="1"/>
  <c r="H107" i="1"/>
  <c r="G107" i="1"/>
  <c r="F107" i="1"/>
  <c r="I106" i="1"/>
  <c r="H106" i="1"/>
  <c r="G106" i="1"/>
  <c r="F106" i="1"/>
  <c r="I105" i="1"/>
  <c r="H105" i="1"/>
  <c r="G105" i="1"/>
  <c r="F105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88" i="1"/>
  <c r="H88" i="1"/>
  <c r="G88" i="1"/>
  <c r="F88" i="1"/>
  <c r="I87" i="1"/>
  <c r="H87" i="1"/>
  <c r="G87" i="1"/>
  <c r="F87" i="1"/>
  <c r="I86" i="1"/>
  <c r="H86" i="1"/>
  <c r="G86" i="1"/>
  <c r="F86" i="1"/>
  <c r="I85" i="1"/>
  <c r="H85" i="1"/>
  <c r="G85" i="1"/>
  <c r="F85" i="1"/>
  <c r="I84" i="1"/>
  <c r="H84" i="1"/>
  <c r="G84" i="1"/>
  <c r="F84" i="1"/>
  <c r="I83" i="1"/>
  <c r="H83" i="1"/>
  <c r="G83" i="1"/>
  <c r="F83" i="1"/>
  <c r="I82" i="1"/>
  <c r="H82" i="1"/>
  <c r="G82" i="1"/>
  <c r="F82" i="1"/>
  <c r="I81" i="1"/>
  <c r="H81" i="1"/>
  <c r="G81" i="1"/>
  <c r="F81" i="1"/>
  <c r="I80" i="1"/>
  <c r="H80" i="1"/>
  <c r="G80" i="1"/>
  <c r="F80" i="1"/>
  <c r="I79" i="1"/>
  <c r="H79" i="1"/>
  <c r="G79" i="1"/>
  <c r="F79" i="1"/>
  <c r="I78" i="1"/>
  <c r="H78" i="1"/>
  <c r="G78" i="1"/>
  <c r="F78" i="1"/>
  <c r="I77" i="1"/>
  <c r="H77" i="1"/>
  <c r="G77" i="1"/>
  <c r="F77" i="1"/>
  <c r="I76" i="1"/>
  <c r="H76" i="1"/>
  <c r="G76" i="1"/>
  <c r="F76" i="1"/>
  <c r="I75" i="1"/>
  <c r="H75" i="1"/>
  <c r="G75" i="1"/>
  <c r="F75" i="1"/>
  <c r="I74" i="1"/>
  <c r="H74" i="1"/>
  <c r="G74" i="1"/>
  <c r="F74" i="1"/>
  <c r="I73" i="1"/>
  <c r="H73" i="1"/>
  <c r="G73" i="1"/>
  <c r="F73" i="1"/>
  <c r="I72" i="1"/>
  <c r="H72" i="1"/>
  <c r="G72" i="1"/>
  <c r="F72" i="1"/>
  <c r="I71" i="1"/>
  <c r="H71" i="1"/>
  <c r="G71" i="1"/>
  <c r="F71" i="1"/>
  <c r="I70" i="1"/>
  <c r="H70" i="1"/>
  <c r="G70" i="1"/>
  <c r="F70" i="1"/>
  <c r="I69" i="1"/>
  <c r="H69" i="1"/>
  <c r="G69" i="1"/>
  <c r="F69" i="1"/>
  <c r="I68" i="1"/>
  <c r="H68" i="1"/>
  <c r="G68" i="1"/>
  <c r="F68" i="1"/>
  <c r="I67" i="1"/>
  <c r="H67" i="1"/>
  <c r="G67" i="1"/>
  <c r="F67" i="1"/>
  <c r="I66" i="1"/>
  <c r="H66" i="1"/>
  <c r="G66" i="1"/>
  <c r="F66" i="1"/>
  <c r="I65" i="1"/>
  <c r="H65" i="1"/>
  <c r="G65" i="1"/>
  <c r="F65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H61" i="1"/>
  <c r="G61" i="1"/>
  <c r="F61" i="1"/>
  <c r="I60" i="1"/>
  <c r="H60" i="1"/>
  <c r="G60" i="1"/>
  <c r="F60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I55" i="1"/>
  <c r="H55" i="1"/>
  <c r="G55" i="1"/>
  <c r="F55" i="1"/>
  <c r="I54" i="1"/>
  <c r="H54" i="1"/>
  <c r="G54" i="1"/>
  <c r="F54" i="1"/>
  <c r="I53" i="1"/>
  <c r="H53" i="1"/>
  <c r="G53" i="1"/>
  <c r="F53" i="1"/>
  <c r="I52" i="1"/>
  <c r="H52" i="1"/>
  <c r="G52" i="1"/>
  <c r="F52" i="1"/>
  <c r="I51" i="1"/>
  <c r="H51" i="1"/>
  <c r="G51" i="1"/>
  <c r="F51" i="1"/>
  <c r="I50" i="1"/>
  <c r="H50" i="1"/>
  <c r="G50" i="1"/>
  <c r="F50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5" i="1"/>
  <c r="H45" i="1"/>
  <c r="G45" i="1"/>
  <c r="F45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I28" i="1"/>
  <c r="H28" i="1"/>
  <c r="G28" i="1"/>
  <c r="F28" i="1"/>
  <c r="I27" i="1"/>
  <c r="H27" i="1"/>
  <c r="G27" i="1"/>
  <c r="F27" i="1"/>
  <c r="I26" i="1"/>
  <c r="H26" i="1"/>
  <c r="G26" i="1"/>
  <c r="F26" i="1"/>
  <c r="I25" i="1"/>
  <c r="H25" i="1"/>
  <c r="G25" i="1"/>
  <c r="F25" i="1"/>
  <c r="I24" i="1"/>
  <c r="H24" i="1"/>
  <c r="G24" i="1"/>
  <c r="F24" i="1"/>
  <c r="I23" i="1"/>
  <c r="H23" i="1"/>
  <c r="G23" i="1"/>
  <c r="F23" i="1"/>
  <c r="I22" i="1"/>
  <c r="H22" i="1"/>
  <c r="G22" i="1"/>
  <c r="F22" i="1"/>
  <c r="I21" i="1"/>
  <c r="H21" i="1"/>
  <c r="G21" i="1"/>
  <c r="F21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H17" i="1"/>
  <c r="G17" i="1"/>
  <c r="F17" i="1"/>
  <c r="I16" i="1"/>
  <c r="H16" i="1"/>
  <c r="G16" i="1"/>
  <c r="F16" i="1"/>
  <c r="I15" i="1"/>
  <c r="H15" i="1"/>
  <c r="G15" i="1"/>
  <c r="F15" i="1"/>
  <c r="I14" i="1"/>
  <c r="H14" i="1"/>
  <c r="G14" i="1"/>
  <c r="F14" i="1"/>
  <c r="I13" i="1"/>
  <c r="H13" i="1"/>
  <c r="G13" i="1"/>
  <c r="F13" i="1"/>
  <c r="I12" i="1"/>
  <c r="H12" i="1"/>
  <c r="G12" i="1"/>
  <c r="F12" i="1"/>
</calcChain>
</file>

<file path=xl/sharedStrings.xml><?xml version="1.0" encoding="utf-8"?>
<sst xmlns="http://schemas.openxmlformats.org/spreadsheetml/2006/main" count="626" uniqueCount="193">
  <si>
    <t>Store Number</t>
  </si>
  <si>
    <t>Account Number</t>
  </si>
  <si>
    <t>Account Description</t>
  </si>
  <si>
    <t>YTD Balance</t>
  </si>
  <si>
    <t>Period End</t>
  </si>
  <si>
    <t>FS Face Mapping</t>
  </si>
  <si>
    <t>Major Category</t>
  </si>
  <si>
    <t>Sub Lead Groupings</t>
  </si>
  <si>
    <t>Concat</t>
  </si>
  <si>
    <t>CASH ACCOUNT</t>
  </si>
  <si>
    <t>H.C.C. SPECIAL ACCT.</t>
  </si>
  <si>
    <t>CASH SWEEP ACCOUNT</t>
  </si>
  <si>
    <t>PETTY CASH ACCT.</t>
  </si>
  <si>
    <t>ACCTS. RECEIVABLE</t>
  </si>
  <si>
    <t>ACCOUNTS RECEIVABLE OTHER</t>
  </si>
  <si>
    <t>PAYROLL ADVANCES TO EMPLOYEES</t>
  </si>
  <si>
    <t>CLEARING ACCOUNT</t>
  </si>
  <si>
    <t>FURNITURE MARGIN ACCOUNT</t>
  </si>
  <si>
    <t>MERCHANDISE INVENTORY</t>
  </si>
  <si>
    <t>INVENTORY FREIGHT</t>
  </si>
  <si>
    <t>LIFO BASE</t>
  </si>
  <si>
    <t>PRE PAID INSURANCE</t>
  </si>
  <si>
    <t>PRE PAID EXPENSES</t>
  </si>
  <si>
    <t>PRE PAID ADVERTISING</t>
  </si>
  <si>
    <t>OFFICE EQUIPMENT</t>
  </si>
  <si>
    <t>WAREHOUSE EQUIPMENT</t>
  </si>
  <si>
    <t>TRUCKS AND AUTOS</t>
  </si>
  <si>
    <t>COMPUTER</t>
  </si>
  <si>
    <t>LEASEHOLD IMPROVEMENTS</t>
  </si>
  <si>
    <t>SIGNS</t>
  </si>
  <si>
    <t>RES FOR DEPREC.OFFICE EQUIPMENT</t>
  </si>
  <si>
    <t>RES.FOR DEPREC TRUCKS AND AUTOS</t>
  </si>
  <si>
    <t>RES FOR DEPREC. WAREHOUSE  EQUIPMENT</t>
  </si>
  <si>
    <t>RES FOR DEPREC LEASEHOLD IMPROVEMENTS</t>
  </si>
  <si>
    <t>RES.FOR DEPREC. SIGN</t>
  </si>
  <si>
    <t>RES FOR DEPREC. COMPUTER</t>
  </si>
  <si>
    <t>EXCHANGE ACCT. (STORE)</t>
  </si>
  <si>
    <t>EXCHANGE ACCT (SITE 1)</t>
  </si>
  <si>
    <t>EXCHANGE ACCT (SITE 2)</t>
  </si>
  <si>
    <t>EXCHANGE ACCT (SITE 3)</t>
  </si>
  <si>
    <t>EXCHANGE ACCT (SITE 4)</t>
  </si>
  <si>
    <t>EXCHANGE ACCT (SITE 5)</t>
  </si>
  <si>
    <t>EXCHANGE ACCT (SITE 6)</t>
  </si>
  <si>
    <t>EXCHANGE ACCT (SITE 7)</t>
  </si>
  <si>
    <t>ACCOUNTS PAYABLE</t>
  </si>
  <si>
    <t>UNMATCHED ACCOUNTS PAYABLE</t>
  </si>
  <si>
    <t>ACCOUNTS PAYABLE ACH SUSPEND</t>
  </si>
  <si>
    <t>CUSTOMER REFUNDS</t>
  </si>
  <si>
    <t>CUSTOMER DEPOSITS</t>
  </si>
  <si>
    <t>STATE SALES TAXES 5%</t>
  </si>
  <si>
    <t>WITHHELD F.I.C.A. TAXES</t>
  </si>
  <si>
    <t>WITHHELD FEDERAL INCOME TAXES</t>
  </si>
  <si>
    <t>WITHHELD STATE INCOME TAXES</t>
  </si>
  <si>
    <t>ACCRUED 401K CONTRIBUTIONS</t>
  </si>
  <si>
    <t>ACCRUED FEDERAL &amp; STATE INCOME TAX</t>
  </si>
  <si>
    <t>ACCRUED PAYROLL SALARIES</t>
  </si>
  <si>
    <t>ACCRUED ACCOUNTING FEES</t>
  </si>
  <si>
    <t>ACCRUED ADVERTISING EXPENSE</t>
  </si>
  <si>
    <t>ACCRUED INSURANCE</t>
  </si>
  <si>
    <t>ACCRUED INTEREST</t>
  </si>
  <si>
    <t>COOP RECEIVED NOT YET APPLIED</t>
  </si>
  <si>
    <t>EXCISE TAX</t>
  </si>
  <si>
    <t>OTHER NOTES PAYABLE</t>
  </si>
  <si>
    <t>AUTO LOAN</t>
  </si>
  <si>
    <t>CAPITAL STOCK</t>
  </si>
  <si>
    <t>TREASURY STOCK</t>
  </si>
  <si>
    <t>RETAINED EARNINGS</t>
  </si>
  <si>
    <t>FURNITURE SALES</t>
  </si>
  <si>
    <t>MERCHANDISE PURCHASED</t>
  </si>
  <si>
    <t>FREIGHT COSTS</t>
  </si>
  <si>
    <t>INVENTORY  COST ADJUSTMENTS</t>
  </si>
  <si>
    <t>FREIGHT SURCHARGE</t>
  </si>
  <si>
    <t>PAST DUE CHARGES</t>
  </si>
  <si>
    <t>INVOICE COST ADJUSTMENTS</t>
  </si>
  <si>
    <t>INVENTORY ADDS/DELETES</t>
  </si>
  <si>
    <t>DONATED &amp; SCRAPPED INVENTORY</t>
  </si>
  <si>
    <t>INVENTORY RETURNED TO VENDOR</t>
  </si>
  <si>
    <t>TARIFFS</t>
  </si>
  <si>
    <t>FURN WARRANTY SALES</t>
  </si>
  <si>
    <t>FURN WARRANTY COGS</t>
  </si>
  <si>
    <t>DEALER SALES</t>
  </si>
  <si>
    <t>DEALER COST OF SALES</t>
  </si>
  <si>
    <t>OFFICERS SALARIES</t>
  </si>
  <si>
    <t>F.I.C.A. EXPENSE</t>
  </si>
  <si>
    <t>FEDERAL UNEMPLOYMENT TAXES</t>
  </si>
  <si>
    <t>STATE UNEMPLOYMENT TAXES</t>
  </si>
  <si>
    <t>HEALTH AND LIFE INSURANCE</t>
  </si>
  <si>
    <t>LEGAL EXPENSE</t>
  </si>
  <si>
    <t>DONATIONS</t>
  </si>
  <si>
    <t>GENERAL INSURANCE EXPENSE</t>
  </si>
  <si>
    <t>DEPRECIATION AND AMORTIZATION</t>
  </si>
  <si>
    <t>INTEREST ON NOTES PAYABLE</t>
  </si>
  <si>
    <t>TRAVEL AND MARKET EXPENSES</t>
  </si>
  <si>
    <t>MISC EXPENSE</t>
  </si>
  <si>
    <t>WORKERS COMP INS  EXPENSE</t>
  </si>
  <si>
    <t>SELF PAID INSURANCE CLAIMS</t>
  </si>
  <si>
    <t>SALES COMMISSIONS</t>
  </si>
  <si>
    <t>FRINGE BENEFITS, CONTESTS, EXT</t>
  </si>
  <si>
    <t>SALES SUPPLIES</t>
  </si>
  <si>
    <t>GENERAL MANAGERS WAGES</t>
  </si>
  <si>
    <t>SALES TEMP WAGES</t>
  </si>
  <si>
    <t>WAREHOUSE WAGES</t>
  </si>
  <si>
    <t>WAREHOUSE TEMPORARY HELP</t>
  </si>
  <si>
    <t>DELIVERY WAGES</t>
  </si>
  <si>
    <t>WAREHOUSE SUPPLIES</t>
  </si>
  <si>
    <t>OUTSIDE SERVICE TECHS</t>
  </si>
  <si>
    <t>OUTSIDE DELIVERY AND CARTAGE</t>
  </si>
  <si>
    <t>AUTO AND TRUCK EXPENSE</t>
  </si>
  <si>
    <t>FURNITURE TOUCH UP-UPHOLSTERY</t>
  </si>
  <si>
    <t>REFINISHER WAGES</t>
  </si>
  <si>
    <t>SHOP SUPPLIES</t>
  </si>
  <si>
    <t>DELIVERY EXPENSE</t>
  </si>
  <si>
    <t>UPHOLSTERER WAGES</t>
  </si>
  <si>
    <t>WAREHOUSE EQUIPMENT LEASES</t>
  </si>
  <si>
    <t>DELIVERY INCOME FROM SALES INVOICING</t>
  </si>
  <si>
    <t>MAINTENANCE WAGES</t>
  </si>
  <si>
    <t>REPAIRS &amp; MAINTENANCE</t>
  </si>
  <si>
    <t>PARKING LOT EXPENSE</t>
  </si>
  <si>
    <t>MAINTENANCE SUPPLIES</t>
  </si>
  <si>
    <t>TELEPHONE EXPENSE</t>
  </si>
  <si>
    <t>UTILITIES</t>
  </si>
  <si>
    <t>HEAT EXPENSE</t>
  </si>
  <si>
    <t>BURGLAR SYSTEM EXPENSE</t>
  </si>
  <si>
    <t>RENT ON BLDG</t>
  </si>
  <si>
    <t>OFFICE WAGES</t>
  </si>
  <si>
    <t>OFFICE TEMPORARY HELP</t>
  </si>
  <si>
    <t>POSTAGE</t>
  </si>
  <si>
    <t>BAD DEBTS AND COLLECTIONS</t>
  </si>
  <si>
    <t>ACCOUNTING FEES</t>
  </si>
  <si>
    <t>CASH OVER OR SHORT</t>
  </si>
  <si>
    <t>ACCT REC VARIATIONS AND ADJUSTS</t>
  </si>
  <si>
    <t>MERCHANDISE CREDIT WRITE OFFS</t>
  </si>
  <si>
    <t>BANK SERVICE CHARGES</t>
  </si>
  <si>
    <t>STORE MANAGERS WAGES</t>
  </si>
  <si>
    <t>PAYROLL PROCESSING FEES</t>
  </si>
  <si>
    <t>DATA PROCESS SUPPLIES</t>
  </si>
  <si>
    <t>DATA SERVICE CONTRACTS PURCHASED</t>
  </si>
  <si>
    <t>OFFICE EXPENSE</t>
  </si>
  <si>
    <t>ADVERTISING WAGES</t>
  </si>
  <si>
    <t>ADVERTISING SUPPLIES</t>
  </si>
  <si>
    <t>WEBSITE EXPENSE</t>
  </si>
  <si>
    <t>RADIO ADVERTISING</t>
  </si>
  <si>
    <t>TV ADVERTISING</t>
  </si>
  <si>
    <t>EMAIL ADVERTISING</t>
  </si>
  <si>
    <t>IN STORE ADVERTISING</t>
  </si>
  <si>
    <t>CO-OP ADVERTISING INCOME</t>
  </si>
  <si>
    <t>SPECIAL ADVERTISING</t>
  </si>
  <si>
    <t>DIGITAL ADVERTISING</t>
  </si>
  <si>
    <t>DISPLAY EXPENSE</t>
  </si>
  <si>
    <t>PURCHASE DISCOUNTS</t>
  </si>
  <si>
    <t>REBATE INCOME</t>
  </si>
  <si>
    <t>FACTORY REPAIR CREDIT INCOME</t>
  </si>
  <si>
    <t>INTEREST INCOME FROM INVESTMENTS</t>
  </si>
  <si>
    <t>CREDIT CARD FEES</t>
  </si>
  <si>
    <t>MISC INCOME</t>
  </si>
  <si>
    <t>SALES TAX DISCOUNT</t>
  </si>
  <si>
    <t>GAIN/LOSS ON SALE OF ASSETS</t>
  </si>
  <si>
    <t>TD FINANCE DISCOUNTS</t>
  </si>
  <si>
    <t>GE FINANCE DISCOUNTS</t>
  </si>
  <si>
    <t>CITI FINANCE DISCOUNTS</t>
  </si>
  <si>
    <t>AFFIRM DISCOUNTS</t>
  </si>
  <si>
    <t>AUCTION PROCEEDS</t>
  </si>
  <si>
    <t>RETAINED EARNINGS (SECONDARY)</t>
  </si>
  <si>
    <t>ACCOUNT RECEIVABLE</t>
  </si>
  <si>
    <t>ORGANIZATION EXPENSE</t>
  </si>
  <si>
    <t>ACCUMULATED AMORTIZATION</t>
  </si>
  <si>
    <t>UNMATCHED ACCTS. PAYABLE</t>
  </si>
  <si>
    <t>STATE SALES TAX 5%</t>
  </si>
  <si>
    <t>APPLIANCE SALES</t>
  </si>
  <si>
    <t>FREIGHT AND CARTAGE</t>
  </si>
  <si>
    <t>INVENTORY COST ADJUSTMENTS</t>
  </si>
  <si>
    <t>APPLIANCE WARRANTY SALES</t>
  </si>
  <si>
    <t>APPL WARRANTY COGS</t>
  </si>
  <si>
    <t>EMPLOYEE BENEFITS</t>
  </si>
  <si>
    <t>DELIVERY INCOME FROM INVOICING</t>
  </si>
  <si>
    <t>AVB DUES</t>
  </si>
  <si>
    <t>BAD DEBT COLLECTIONS</t>
  </si>
  <si>
    <t>ACCT REC VARIATIONS</t>
  </si>
  <si>
    <t>EXCHANGE ACCT.</t>
  </si>
  <si>
    <t>EXCHANGE ACCT (SITE 0)</t>
  </si>
  <si>
    <t>FURNITURE FREIGHT COSTS</t>
  </si>
  <si>
    <t>EXCHANGE ACCOUNT (STORE)</t>
  </si>
  <si>
    <t>ACCRUED RENT</t>
  </si>
  <si>
    <t>NOTES PAYABLE BANK</t>
  </si>
  <si>
    <t>PENALITIES</t>
  </si>
  <si>
    <t>WIS. CORPORATE TAX SURCHARGE</t>
  </si>
  <si>
    <t>AR balance per workpaper WC-00 9.10 BS Report</t>
  </si>
  <si>
    <t>Hendrik's detail of Intercompany balances per final "Red Book"</t>
  </si>
  <si>
    <t>Auditors Notes:</t>
  </si>
  <si>
    <t>Accounts Receivable per Working Capital by Colders</t>
  </si>
  <si>
    <t>Intercompany balances so not included by Boston in Working Capital</t>
  </si>
  <si>
    <t>The are balance below seem to be intercompany balances between Colders and SameDayMover</t>
  </si>
  <si>
    <t>disregarded for working capital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</si>
</sst>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0"/>
    <numFmt numFmtId="165" formatCode="00000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43" fontId="0" fillId="0" borderId="0" xfId="1" applyFont="1"/>
    <xf numFmtId="14" fontId="0" fillId="0" borderId="0" xfId="0" applyNumberFormat="1"/>
    <xf numFmtId="2" fontId="0" fillId="0" borderId="0" xfId="0" applyNumberFormat="1"/>
    <xf numFmtId="0" fontId="0" fillId="2" borderId="0" xfId="0" applyFill="1"/>
    <xf numFmtId="43" fontId="0" fillId="2" borderId="0" xfId="1" applyFont="1" applyFill="1"/>
    <xf numFmtId="14" fontId="0" fillId="2" borderId="0" xfId="0" applyNumberFormat="1" applyFill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2" fillId="0" borderId="0" xfId="0" applyFont="1"/>
  </cellXfs>
  <cellStyles count="2">
    <cellStyle name="Comma" xfId="1" builtinId="3"/>
    <cellStyle name="Normal" xfId="0" builtinId="0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numFmt numFmtId="165" formatCode="000000"/>
    </dxf>
    <dxf>
      <numFmt numFmtId="164" formatCode="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numFmt numFmtId="165" formatCode="000000"/>
    </dxf>
    <dxf>
      <numFmt numFmtId="164" formatCode="0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626</xdr:row>
      <xdr:rowOff>0</xdr:rowOff>
    </xdr:from>
    <xdr:to>
      <xdr:col>7</xdr:col>
      <xdr:colOff>1200490</xdr:colOff>
      <xdr:row>646</xdr:row>
      <xdr:rowOff>29688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113FDE-D59B-AF15-4C62-7D6D2D132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60391"/>
          <a:ext cx="9971428" cy="380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ccounting\VP-Finance\Fay%20Harder\Colders\Working%20Capital%20Calculations\Final%20WC%20Calculation\WC-00%209.10%20BS%20Report%2010.31.2025.xlsm" TargetMode="External"/><Relationship Id="rId1" Type="http://schemas.openxmlformats.org/officeDocument/2006/relationships/externalLinkPath" Target="WC-00%209.10%20BS%20Report%2010.31.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50910"/>
      <sheetName val="BS"/>
      <sheetName val="Mapping "/>
      <sheetName val="audtstrt102825"/>
    </sheetNames>
    <sheetDataSet>
      <sheetData sheetId="0"/>
      <sheetData sheetId="1"/>
      <sheetData sheetId="2">
        <row r="1">
          <cell r="A1" t="str">
            <v>Total Cash</v>
          </cell>
          <cell r="B1" t="str">
            <v>FS Face</v>
          </cell>
          <cell r="C1" t="str">
            <v>Major Category</v>
          </cell>
          <cell r="D1" t="str">
            <v>Sub Lead</v>
          </cell>
        </row>
        <row r="2">
          <cell r="A2">
            <v>10121</v>
          </cell>
          <cell r="B2" t="str">
            <v>Cash and Cash Equivalents</v>
          </cell>
          <cell r="C2" t="str">
            <v>Current Assets</v>
          </cell>
          <cell r="D2" t="str">
            <v>Cash</v>
          </cell>
        </row>
        <row r="3">
          <cell r="A3">
            <v>10125</v>
          </cell>
          <cell r="B3" t="str">
            <v>Cash and Cash Equivalents</v>
          </cell>
          <cell r="C3" t="str">
            <v>Current Assets</v>
          </cell>
          <cell r="D3" t="str">
            <v>Cash</v>
          </cell>
        </row>
        <row r="4">
          <cell r="A4">
            <v>10126</v>
          </cell>
          <cell r="B4" t="str">
            <v>Cash and Cash Equivalents</v>
          </cell>
          <cell r="C4" t="str">
            <v>Current Assets</v>
          </cell>
          <cell r="D4" t="str">
            <v>Cash</v>
          </cell>
        </row>
        <row r="5">
          <cell r="A5">
            <v>10127</v>
          </cell>
          <cell r="B5" t="str">
            <v>Cash and Cash Equivalents</v>
          </cell>
          <cell r="C5" t="str">
            <v>Current Assets</v>
          </cell>
          <cell r="D5" t="str">
            <v>Cash</v>
          </cell>
        </row>
        <row r="7">
          <cell r="A7" t="str">
            <v>Accounts Receivable</v>
          </cell>
        </row>
        <row r="8">
          <cell r="A8">
            <v>11101</v>
          </cell>
          <cell r="B8" t="str">
            <v>Customer Deposits</v>
          </cell>
          <cell r="C8" t="str">
            <v>Current Liabilities</v>
          </cell>
          <cell r="D8" t="str">
            <v>Customer Deposits</v>
          </cell>
        </row>
        <row r="9">
          <cell r="A9">
            <v>11102</v>
          </cell>
          <cell r="B9" t="str">
            <v>Accounts Receivable</v>
          </cell>
          <cell r="C9" t="str">
            <v>Current Assets</v>
          </cell>
          <cell r="D9" t="str">
            <v>Accounts Receivable</v>
          </cell>
        </row>
        <row r="10">
          <cell r="A10">
            <v>11108</v>
          </cell>
          <cell r="B10" t="str">
            <v>Accounts Receivable</v>
          </cell>
          <cell r="C10" t="str">
            <v>Current Assets</v>
          </cell>
          <cell r="D10" t="str">
            <v>Furniture Margin</v>
          </cell>
        </row>
        <row r="12">
          <cell r="A12" t="str">
            <v>Inventory</v>
          </cell>
        </row>
        <row r="13">
          <cell r="A13">
            <v>12100</v>
          </cell>
          <cell r="B13" t="str">
            <v>Inventory</v>
          </cell>
          <cell r="C13" t="str">
            <v>Current Assets</v>
          </cell>
          <cell r="D13" t="str">
            <v>Inventory</v>
          </cell>
        </row>
        <row r="14">
          <cell r="A14">
            <v>12102</v>
          </cell>
          <cell r="B14" t="str">
            <v>Inventory</v>
          </cell>
          <cell r="C14" t="str">
            <v>Current Assets</v>
          </cell>
          <cell r="D14" t="str">
            <v>Inventory</v>
          </cell>
        </row>
        <row r="15">
          <cell r="A15">
            <v>12103</v>
          </cell>
          <cell r="B15" t="str">
            <v>Inventory</v>
          </cell>
          <cell r="C15" t="str">
            <v>Current Assets</v>
          </cell>
          <cell r="D15" t="str">
            <v>Inventory</v>
          </cell>
        </row>
        <row r="17">
          <cell r="A17" t="str">
            <v>Prepaids</v>
          </cell>
        </row>
        <row r="18">
          <cell r="A18">
            <v>13001</v>
          </cell>
          <cell r="B18" t="str">
            <v>Prepaid Expenses</v>
          </cell>
          <cell r="C18" t="str">
            <v>Current Assets</v>
          </cell>
          <cell r="D18" t="str">
            <v>Prepaid Insurance</v>
          </cell>
        </row>
        <row r="19">
          <cell r="A19">
            <v>26116</v>
          </cell>
          <cell r="B19" t="str">
            <v>Accrued Expenses</v>
          </cell>
          <cell r="C19" t="str">
            <v>Current Liabilities</v>
          </cell>
          <cell r="D19" t="str">
            <v>Accrued Insurance</v>
          </cell>
        </row>
        <row r="21">
          <cell r="A21">
            <v>26110</v>
          </cell>
          <cell r="B21" t="str">
            <v>Accrued Expenses</v>
          </cell>
          <cell r="C21" t="str">
            <v>Current Liabilities</v>
          </cell>
          <cell r="D21" t="str">
            <v>Accrued Rent</v>
          </cell>
        </row>
        <row r="23">
          <cell r="A23">
            <v>13003</v>
          </cell>
          <cell r="B23" t="str">
            <v>Prepaid Expenses</v>
          </cell>
          <cell r="C23" t="str">
            <v>Current Assets</v>
          </cell>
          <cell r="D23" t="str">
            <v>Misc Prepaids</v>
          </cell>
        </row>
        <row r="24">
          <cell r="A24">
            <v>13031</v>
          </cell>
          <cell r="B24" t="str">
            <v>Prepaid Expenses</v>
          </cell>
          <cell r="C24" t="str">
            <v>Current Assets</v>
          </cell>
          <cell r="D24" t="str">
            <v>Misc Prepaids</v>
          </cell>
        </row>
        <row r="26">
          <cell r="A26" t="str">
            <v>Exchange Accounts</v>
          </cell>
        </row>
        <row r="27">
          <cell r="A27">
            <v>19005</v>
          </cell>
          <cell r="B27" t="str">
            <v>Exchange Account</v>
          </cell>
          <cell r="C27" t="str">
            <v>Current Assets</v>
          </cell>
          <cell r="D27" t="str">
            <v>Exchange Account</v>
          </cell>
        </row>
        <row r="28">
          <cell r="A28">
            <v>19006</v>
          </cell>
          <cell r="B28" t="str">
            <v>Exchange Account</v>
          </cell>
          <cell r="C28" t="str">
            <v>Current Assets</v>
          </cell>
          <cell r="D28" t="str">
            <v>Exchange Account</v>
          </cell>
        </row>
        <row r="29">
          <cell r="A29">
            <v>19007</v>
          </cell>
          <cell r="B29" t="str">
            <v>Exchange Account</v>
          </cell>
          <cell r="C29" t="str">
            <v>Current Assets</v>
          </cell>
          <cell r="D29" t="str">
            <v>Exchange Account</v>
          </cell>
        </row>
        <row r="30">
          <cell r="A30">
            <v>19008</v>
          </cell>
          <cell r="B30" t="str">
            <v>Exchange Account</v>
          </cell>
          <cell r="C30" t="str">
            <v>Current Assets</v>
          </cell>
          <cell r="D30" t="str">
            <v>Exchange Account</v>
          </cell>
        </row>
        <row r="31">
          <cell r="A31">
            <v>19009</v>
          </cell>
          <cell r="B31" t="str">
            <v>Exchange Account</v>
          </cell>
          <cell r="C31" t="str">
            <v>Current Assets</v>
          </cell>
          <cell r="D31" t="str">
            <v>Exchange Account</v>
          </cell>
        </row>
        <row r="32">
          <cell r="A32">
            <v>19010</v>
          </cell>
          <cell r="B32" t="str">
            <v>Exchange Account</v>
          </cell>
          <cell r="C32" t="str">
            <v>Current Assets</v>
          </cell>
          <cell r="D32" t="str">
            <v>Exchange Account</v>
          </cell>
        </row>
        <row r="33">
          <cell r="A33">
            <v>19011</v>
          </cell>
          <cell r="B33" t="str">
            <v>Exchange Account</v>
          </cell>
          <cell r="C33" t="str">
            <v>Current Assets</v>
          </cell>
          <cell r="D33" t="str">
            <v>Exchange Account</v>
          </cell>
        </row>
        <row r="34">
          <cell r="A34">
            <v>19012</v>
          </cell>
          <cell r="B34" t="str">
            <v>Exchange Account</v>
          </cell>
          <cell r="C34" t="str">
            <v>Current Assets</v>
          </cell>
          <cell r="D34" t="str">
            <v>Exchange Account</v>
          </cell>
        </row>
        <row r="35">
          <cell r="A35">
            <v>19013</v>
          </cell>
          <cell r="B35" t="str">
            <v>Exchange Account</v>
          </cell>
          <cell r="C35" t="str">
            <v>Current Assets</v>
          </cell>
          <cell r="D35" t="str">
            <v>Exchange Account</v>
          </cell>
        </row>
        <row r="36">
          <cell r="A36">
            <v>19016</v>
          </cell>
          <cell r="B36" t="str">
            <v>Exchange Account</v>
          </cell>
          <cell r="C36" t="str">
            <v>Current Assets</v>
          </cell>
          <cell r="D36" t="str">
            <v>Exchange Account</v>
          </cell>
        </row>
        <row r="38">
          <cell r="A38" t="str">
            <v>PP&amp;E</v>
          </cell>
        </row>
        <row r="39">
          <cell r="A39">
            <v>15001</v>
          </cell>
          <cell r="B39" t="str">
            <v>Furniture, Fixtures &amp; Equipment</v>
          </cell>
          <cell r="C39" t="str">
            <v>Property and Equipment</v>
          </cell>
          <cell r="D39" t="str">
            <v>Property Plant and Equipment</v>
          </cell>
        </row>
        <row r="40">
          <cell r="A40">
            <v>15005</v>
          </cell>
          <cell r="B40" t="str">
            <v>Warehouse Equipment</v>
          </cell>
          <cell r="C40" t="str">
            <v>Property and Equipment</v>
          </cell>
          <cell r="D40" t="str">
            <v>Property Plant and Equipment</v>
          </cell>
        </row>
        <row r="41">
          <cell r="A41">
            <v>15009</v>
          </cell>
          <cell r="B41" t="str">
            <v>Automobiles and Trucks</v>
          </cell>
          <cell r="C41" t="str">
            <v>Property and Equipment</v>
          </cell>
          <cell r="D41" t="str">
            <v>Property Plant and Equipment</v>
          </cell>
        </row>
        <row r="42">
          <cell r="A42">
            <v>15010</v>
          </cell>
          <cell r="B42" t="str">
            <v>Computer Equipment</v>
          </cell>
          <cell r="C42" t="str">
            <v>Property and Equipment</v>
          </cell>
          <cell r="D42" t="str">
            <v>Property Plant and Equipment</v>
          </cell>
        </row>
        <row r="43">
          <cell r="A43">
            <v>15040</v>
          </cell>
          <cell r="B43" t="str">
            <v>Leasehold Improvments</v>
          </cell>
          <cell r="C43" t="str">
            <v>Property and Equipment</v>
          </cell>
          <cell r="D43" t="str">
            <v>Property Plant and Equipment</v>
          </cell>
        </row>
        <row r="44">
          <cell r="A44">
            <v>15041</v>
          </cell>
          <cell r="B44" t="str">
            <v>Signs</v>
          </cell>
          <cell r="C44" t="str">
            <v>Property and Equipment</v>
          </cell>
          <cell r="D44" t="str">
            <v>Property Plant and Equipment</v>
          </cell>
        </row>
        <row r="46">
          <cell r="A46">
            <v>16003</v>
          </cell>
          <cell r="B46" t="str">
            <v>Less: Accumulated Depreciation</v>
          </cell>
          <cell r="C46" t="str">
            <v>Property and Equipment</v>
          </cell>
          <cell r="D46" t="str">
            <v>Accumulated Depreciation</v>
          </cell>
        </row>
        <row r="47">
          <cell r="A47">
            <v>16001</v>
          </cell>
          <cell r="B47" t="str">
            <v>Less: Accumulated Depreciation</v>
          </cell>
          <cell r="C47" t="str">
            <v>Property and Equipment</v>
          </cell>
          <cell r="D47" t="str">
            <v>Accumulated Depreciation</v>
          </cell>
        </row>
        <row r="48">
          <cell r="A48">
            <v>16006</v>
          </cell>
          <cell r="B48" t="str">
            <v>Less: Accumulated Depreciation</v>
          </cell>
          <cell r="C48" t="str">
            <v>Property and Equipment</v>
          </cell>
          <cell r="D48" t="str">
            <v>Accumulated Depreciation</v>
          </cell>
        </row>
        <row r="49">
          <cell r="A49">
            <v>16007</v>
          </cell>
          <cell r="B49" t="str">
            <v>Less: Accumulated Depreciation</v>
          </cell>
          <cell r="C49" t="str">
            <v>Property and Equipment</v>
          </cell>
          <cell r="D49" t="str">
            <v>Accumulated Depreciation</v>
          </cell>
        </row>
        <row r="50">
          <cell r="A50">
            <v>16009</v>
          </cell>
          <cell r="B50" t="str">
            <v>Less: Accumulated Depreciation</v>
          </cell>
          <cell r="C50" t="str">
            <v>Property and Equipment</v>
          </cell>
          <cell r="D50" t="str">
            <v>Accumulated Depreciation</v>
          </cell>
        </row>
        <row r="51">
          <cell r="A51">
            <v>16010</v>
          </cell>
          <cell r="B51" t="str">
            <v>Less: Accumulated Depreciation</v>
          </cell>
          <cell r="C51" t="str">
            <v>Property and Equipment</v>
          </cell>
          <cell r="D51" t="str">
            <v>Accumulated Depreciation</v>
          </cell>
        </row>
        <row r="53">
          <cell r="A53" t="str">
            <v>Investments In Same Day</v>
          </cell>
        </row>
        <row r="54">
          <cell r="A54">
            <v>14005</v>
          </cell>
          <cell r="B54" t="str">
            <v>Investments</v>
          </cell>
          <cell r="C54" t="str">
            <v>Other Assets</v>
          </cell>
          <cell r="D54" t="str">
            <v>Investments</v>
          </cell>
        </row>
        <row r="56">
          <cell r="A56" t="str">
            <v>Defered Charge</v>
          </cell>
        </row>
        <row r="57">
          <cell r="A57">
            <v>18002</v>
          </cell>
          <cell r="B57" t="str">
            <v>Defered Charge</v>
          </cell>
          <cell r="C57" t="str">
            <v>Other Assets</v>
          </cell>
          <cell r="D57" t="str">
            <v>Defered Charge</v>
          </cell>
        </row>
        <row r="58">
          <cell r="A58">
            <v>18003</v>
          </cell>
          <cell r="B58" t="str">
            <v>Defered Charge</v>
          </cell>
          <cell r="C58" t="str">
            <v>Other Assets</v>
          </cell>
          <cell r="D58" t="str">
            <v>Defered Charge</v>
          </cell>
        </row>
        <row r="60">
          <cell r="A60">
            <v>26127</v>
          </cell>
          <cell r="B60" t="str">
            <v>Federal Tax Deposit to Retain Fiscal Year</v>
          </cell>
          <cell r="C60" t="str">
            <v>Other Assets</v>
          </cell>
          <cell r="D60" t="str">
            <v>Excise Tax</v>
          </cell>
        </row>
        <row r="62">
          <cell r="A62" t="str">
            <v>Accounts Payable</v>
          </cell>
        </row>
        <row r="63">
          <cell r="A63">
            <v>11106</v>
          </cell>
          <cell r="B63" t="str">
            <v>Accounts Payable</v>
          </cell>
          <cell r="C63" t="str">
            <v>Current Liabilities</v>
          </cell>
          <cell r="D63" t="str">
            <v>Accounts Payable</v>
          </cell>
        </row>
        <row r="64">
          <cell r="A64">
            <v>20101</v>
          </cell>
          <cell r="B64" t="str">
            <v>Accounts Payable</v>
          </cell>
          <cell r="C64" t="str">
            <v>Current Liabilities</v>
          </cell>
          <cell r="D64" t="str">
            <v>Accounts Payable</v>
          </cell>
        </row>
        <row r="65">
          <cell r="A65">
            <v>20102</v>
          </cell>
          <cell r="B65" t="str">
            <v>Accounts Payable</v>
          </cell>
          <cell r="C65" t="str">
            <v>Current Liabilities</v>
          </cell>
          <cell r="D65" t="str">
            <v>Accounts Payable</v>
          </cell>
        </row>
        <row r="66">
          <cell r="A66">
            <v>20109</v>
          </cell>
          <cell r="B66" t="str">
            <v>Accounts Payable</v>
          </cell>
          <cell r="C66" t="str">
            <v>Current Liabilities</v>
          </cell>
          <cell r="D66" t="str">
            <v>Accounts Payable</v>
          </cell>
        </row>
        <row r="67">
          <cell r="A67">
            <v>20110</v>
          </cell>
          <cell r="B67" t="str">
            <v>Accounts Payable</v>
          </cell>
          <cell r="C67" t="str">
            <v>Current Liabilities</v>
          </cell>
          <cell r="D67" t="str">
            <v>Accounts Payable</v>
          </cell>
        </row>
        <row r="69">
          <cell r="A69" t="str">
            <v>Income Tax</v>
          </cell>
        </row>
        <row r="70">
          <cell r="A70">
            <v>24107</v>
          </cell>
          <cell r="B70" t="str">
            <v>Taxes Payable</v>
          </cell>
          <cell r="C70" t="str">
            <v>Current Liabilities</v>
          </cell>
          <cell r="D70" t="str">
            <v>Income Taxes</v>
          </cell>
        </row>
        <row r="72">
          <cell r="A72" t="str">
            <v>Sales Taxes</v>
          </cell>
        </row>
        <row r="73">
          <cell r="A73">
            <v>23103</v>
          </cell>
          <cell r="B73" t="str">
            <v>Taxes Payable</v>
          </cell>
          <cell r="C73" t="str">
            <v>Current Liabilities</v>
          </cell>
          <cell r="D73" t="str">
            <v>Sales Taxes</v>
          </cell>
        </row>
        <row r="75">
          <cell r="A75" t="str">
            <v>Payroll Taxes</v>
          </cell>
        </row>
        <row r="76">
          <cell r="A76">
            <v>24101</v>
          </cell>
          <cell r="B76" t="str">
            <v>Taxes Payable</v>
          </cell>
          <cell r="C76" t="str">
            <v>Current Liabilities</v>
          </cell>
          <cell r="D76" t="str">
            <v>Payroll Taxes</v>
          </cell>
        </row>
        <row r="77">
          <cell r="A77">
            <v>24102</v>
          </cell>
          <cell r="B77" t="str">
            <v>Taxes Payable</v>
          </cell>
          <cell r="C77" t="str">
            <v>Current Liabilities</v>
          </cell>
          <cell r="D77" t="str">
            <v>Payroll Taxes</v>
          </cell>
        </row>
        <row r="78">
          <cell r="A78">
            <v>24104</v>
          </cell>
          <cell r="B78" t="str">
            <v>Taxes Payable</v>
          </cell>
          <cell r="C78" t="str">
            <v>Current Liabilities</v>
          </cell>
          <cell r="D78" t="str">
            <v>Payroll Taxes</v>
          </cell>
        </row>
        <row r="80">
          <cell r="A80" t="str">
            <v>Accrued Property Taxes</v>
          </cell>
        </row>
        <row r="81">
          <cell r="A81">
            <v>26103</v>
          </cell>
          <cell r="B81" t="str">
            <v>Taxes Payable</v>
          </cell>
          <cell r="C81" t="str">
            <v>Current Liabilities</v>
          </cell>
          <cell r="D81" t="str">
            <v>Property Taxes</v>
          </cell>
        </row>
        <row r="83">
          <cell r="A83" t="str">
            <v>Accrued Advertising</v>
          </cell>
        </row>
        <row r="84">
          <cell r="A84">
            <v>26115</v>
          </cell>
          <cell r="B84" t="str">
            <v>Accrued Expenses</v>
          </cell>
          <cell r="C84" t="str">
            <v>Current Liabilities</v>
          </cell>
          <cell r="D84" t="str">
            <v>Accrued Advertising</v>
          </cell>
        </row>
        <row r="85">
          <cell r="A85">
            <v>26122</v>
          </cell>
          <cell r="B85" t="str">
            <v>Accrued Expenses</v>
          </cell>
          <cell r="C85" t="str">
            <v>Current Liabilities</v>
          </cell>
          <cell r="D85" t="str">
            <v>Accrued Advertising</v>
          </cell>
        </row>
        <row r="87">
          <cell r="A87" t="str">
            <v>Accrued Interest</v>
          </cell>
        </row>
        <row r="88">
          <cell r="A88">
            <v>26121</v>
          </cell>
          <cell r="B88" t="str">
            <v>Accrued Expenses</v>
          </cell>
          <cell r="C88" t="str">
            <v>Current Liabilities</v>
          </cell>
          <cell r="D88" t="str">
            <v>Accrued Interest</v>
          </cell>
        </row>
        <row r="90">
          <cell r="A90" t="str">
            <v>Accrued Salaries</v>
          </cell>
        </row>
        <row r="91">
          <cell r="A91">
            <v>11104</v>
          </cell>
          <cell r="B91" t="str">
            <v>Prepaid Expenses</v>
          </cell>
          <cell r="C91" t="str">
            <v>Current Assets</v>
          </cell>
          <cell r="D91" t="str">
            <v>Misc Prepaids</v>
          </cell>
        </row>
        <row r="92">
          <cell r="A92">
            <v>25102</v>
          </cell>
          <cell r="B92" t="str">
            <v>Accrued Expenses</v>
          </cell>
          <cell r="C92" t="str">
            <v>Current Liabilities</v>
          </cell>
          <cell r="D92" t="str">
            <v>Accrued Salaries</v>
          </cell>
        </row>
        <row r="93">
          <cell r="A93">
            <v>24105</v>
          </cell>
          <cell r="B93" t="str">
            <v>Accrued Expenses</v>
          </cell>
          <cell r="C93" t="str">
            <v>Current Liabilities</v>
          </cell>
          <cell r="D93" t="str">
            <v>Accrued Salaries</v>
          </cell>
        </row>
        <row r="95">
          <cell r="A95" t="str">
            <v>Accrued Accounting Fees</v>
          </cell>
        </row>
        <row r="96">
          <cell r="A96">
            <v>26113</v>
          </cell>
          <cell r="B96" t="str">
            <v>Accrued Expenses</v>
          </cell>
          <cell r="C96" t="str">
            <v>Current Liabilities</v>
          </cell>
          <cell r="D96" t="str">
            <v>Accrued Accounting Fees</v>
          </cell>
        </row>
        <row r="98">
          <cell r="A98" t="str">
            <v>Customer Deposits</v>
          </cell>
        </row>
        <row r="99">
          <cell r="A99">
            <v>20113</v>
          </cell>
          <cell r="B99" t="str">
            <v>Customer Deposits</v>
          </cell>
          <cell r="C99" t="str">
            <v>Current Liabilities</v>
          </cell>
          <cell r="D99" t="str">
            <v>Customer Deposits</v>
          </cell>
        </row>
        <row r="101">
          <cell r="A101" t="str">
            <v>Notes Payable Current</v>
          </cell>
        </row>
        <row r="102">
          <cell r="A102">
            <v>27111</v>
          </cell>
          <cell r="B102" t="str">
            <v>Notes Payable, Current</v>
          </cell>
          <cell r="C102" t="str">
            <v>Current Liabilities</v>
          </cell>
          <cell r="D102" t="str">
            <v>Notes Payable, Current</v>
          </cell>
        </row>
        <row r="103">
          <cell r="A103">
            <v>27113</v>
          </cell>
          <cell r="B103" t="str">
            <v>Notes Payable, Current</v>
          </cell>
          <cell r="C103" t="str">
            <v>Current Liabilities</v>
          </cell>
          <cell r="D103" t="str">
            <v>Notes Payable, Current</v>
          </cell>
        </row>
        <row r="104">
          <cell r="A104">
            <v>27117</v>
          </cell>
          <cell r="B104" t="str">
            <v>Notes Payable, Current</v>
          </cell>
          <cell r="C104" t="str">
            <v>Current Liabilities</v>
          </cell>
          <cell r="D104" t="str">
            <v>Notes Payable, Current</v>
          </cell>
        </row>
        <row r="106">
          <cell r="A106" t="str">
            <v>Notes Payable</v>
          </cell>
        </row>
        <row r="107">
          <cell r="A107">
            <v>27112</v>
          </cell>
          <cell r="B107" t="str">
            <v>Notes Payable</v>
          </cell>
          <cell r="C107" t="str">
            <v xml:space="preserve">Long Terms Liabilities </v>
          </cell>
          <cell r="D107" t="str">
            <v xml:space="preserve">Notes Payable </v>
          </cell>
        </row>
        <row r="108">
          <cell r="A108">
            <v>27114</v>
          </cell>
          <cell r="B108" t="str">
            <v>Notes Payable</v>
          </cell>
          <cell r="C108" t="str">
            <v xml:space="preserve">Long Terms Liabilities </v>
          </cell>
          <cell r="D108" t="str">
            <v xml:space="preserve">Notes Payable </v>
          </cell>
        </row>
        <row r="110">
          <cell r="A110" t="str">
            <v>Common Stock</v>
          </cell>
        </row>
        <row r="111">
          <cell r="A111">
            <v>28101</v>
          </cell>
          <cell r="B111" t="str">
            <v>Additional Paid-In Capital</v>
          </cell>
          <cell r="C111" t="str">
            <v>Stockholders' Equity</v>
          </cell>
          <cell r="D111" t="str">
            <v>Common Stock / APIC</v>
          </cell>
        </row>
        <row r="113">
          <cell r="A113" t="str">
            <v>Retained Earnings</v>
          </cell>
        </row>
        <row r="114">
          <cell r="A114">
            <v>28110</v>
          </cell>
          <cell r="B114" t="str">
            <v xml:space="preserve">Retained Earnings </v>
          </cell>
          <cell r="C114" t="str">
            <v>Stockholders' Equity</v>
          </cell>
          <cell r="D114" t="str">
            <v>Retained Earnings</v>
          </cell>
        </row>
        <row r="116">
          <cell r="A116" t="str">
            <v>Treasury Stock</v>
          </cell>
        </row>
        <row r="117">
          <cell r="A117">
            <v>28105</v>
          </cell>
          <cell r="B117" t="str">
            <v>Less: Treasury Stock, at Cost</v>
          </cell>
          <cell r="C117" t="str">
            <v>Stockholders' Equity</v>
          </cell>
          <cell r="D117" t="str">
            <v>Treasury Stock</v>
          </cell>
        </row>
      </sheetData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26008D-5501-42E9-A876-5B0457334E1C}" name="Input" displayName="Input" ref="A11:I622" totalsRowCount="1" headerRowDxfId="16">
  <autoFilter ref="A11:I621" xr:uid="{E0C4B8E0-C7C8-4C93-9E99-91FB23F593DB}">
    <filterColumn colId="5">
      <filters>
        <filter val="Accounts Receivable"/>
      </filters>
    </filterColumn>
  </autoFilter>
  <sortState xmlns:xlrd2="http://schemas.microsoft.com/office/spreadsheetml/2017/richdata2" ref="A12:I489">
    <sortCondition ref="C11:C621"/>
  </sortState>
  <tableColumns count="9">
    <tableColumn id="1" xr3:uid="{CD98D2E8-E3F5-40EC-8327-F8029F440488}" name="Store Number" dataDxfId="15" totalsRowDxfId="7"/>
    <tableColumn id="2" xr3:uid="{EE99D003-21CB-490D-B27A-24F12089B197}" name="Account Number" dataDxfId="14" totalsRowDxfId="6"/>
    <tableColumn id="3" xr3:uid="{0861D516-D773-4268-A781-E0F61855BEDF}" name="Account Description"/>
    <tableColumn id="4" xr3:uid="{21E76FC6-FC45-450B-8432-CFAFE55F887B}" name="YTD Balance" totalsRowFunction="sum" dataDxfId="13" totalsRowDxfId="5" dataCellStyle="Comma" totalsRowCellStyle="Comma"/>
    <tableColumn id="5" xr3:uid="{39D1A4CD-FD92-4AFA-9D30-1A1E4575DEBC}" name="Period End" dataDxfId="12" totalsRowDxfId="4"/>
    <tableColumn id="6" xr3:uid="{90B0F08E-8CD8-4BDE-80FC-1C976472A43C}" name="FS Face Mapping" dataDxfId="11" totalsRowDxfId="3">
      <calculatedColumnFormula>_xlfn.XLOOKUP(Input[[#This Row],[Account Number]],'[1]Mapping '!A:A,'[1]Mapping '!B:B,"Retained Earnings (Secondary)")</calculatedColumnFormula>
    </tableColumn>
    <tableColumn id="7" xr3:uid="{9AF0018F-5FC3-4998-97C0-BD12FC6112AF}" name="Major Category" dataDxfId="10" totalsRowDxfId="2">
      <calculatedColumnFormula>_xlfn.XLOOKUP(Input[[#This Row],[Account Number]],'[1]Mapping '!A:A,'[1]Mapping '!C:C,"Retained Earnings (Secondary)")</calculatedColumnFormula>
    </tableColumn>
    <tableColumn id="8" xr3:uid="{1A39B666-D1E9-4962-9214-9A843114DBD6}" name="Sub Lead Groupings" dataDxfId="9" totalsRowDxfId="1">
      <calculatedColumnFormula>_xlfn.XLOOKUP(Input[[#This Row],[Account Number]],'[1]Mapping '!A:A,'[1]Mapping '!D:D,"Retained Earnings (Secondary)")</calculatedColumnFormula>
    </tableColumn>
    <tableColumn id="9" xr3:uid="{6F93241C-97D8-40EF-AC1D-7CB08FF4AD28}" name="Concat" dataDxfId="8" totalsRowDxfId="0">
      <calculatedColumnFormula>_xlfn.CONCAT(Input[[#This Row],[Account Number]],"-",Input[[#This Row],[Account Description]])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AB023-1919-4425-BEE2-898B15BCADC5}">
  <sheetPr codeName="Sheet5"/>
  <dimension ref="A1:K625"/>
  <sheetViews>
    <sheetView tabSelected="1" zoomScale="96" zoomScaleNormal="70" workbookViewId="0">
      <selection activeCell="I627" sqref="I627"/>
    </sheetView>
  </sheetViews>
  <sheetFormatPr defaultRowHeight="15" x14ac:dyDescent="0.25"/>
  <cols>
    <col min="1" max="1" width="8.140625" customWidth="1"/>
    <col min="2" max="2" width="11" customWidth="1"/>
    <col min="3" max="3" width="41" customWidth="1"/>
    <col min="4" max="4" width="15" bestFit="1" customWidth="1"/>
    <col min="5" max="5" width="13" bestFit="1" customWidth="1"/>
    <col min="6" max="6" width="21.42578125" customWidth="1"/>
    <col min="7" max="7" width="21.85546875" customWidth="1"/>
    <col min="8" max="8" width="25.85546875" customWidth="1"/>
    <col min="9" max="9" width="47" bestFit="1" customWidth="1"/>
    <col min="11" max="11" width="13.28515625" bestFit="1" customWidth="1"/>
  </cols>
  <sheetData>
    <row r="1" spans="1:11" x14ac:dyDescent="0.25">
      <c r="A1" s="11" t="s">
        <v>186</v>
      </c>
    </row>
    <row r="3" spans="1:11" x14ac:dyDescent="0.25">
      <c r="A3" t="s">
        <v>188</v>
      </c>
    </row>
    <row r="4" spans="1:11" x14ac:dyDescent="0.25">
      <c r="A4" t="s">
        <v>191</v>
      </c>
    </row>
    <row r="5" spans="1:11" x14ac:dyDescent="0.25">
      <c r="A5" t="s">
        <v>192</v>
      </c>
    </row>
    <row r="11" spans="1:11" s="1" customFormat="1" ht="29.25" customHeight="1" x14ac:dyDescent="0.25">
      <c r="A11" s="1" t="s">
        <v>0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</row>
    <row r="12" spans="1:11" hidden="1" x14ac:dyDescent="0.25">
      <c r="A12">
        <v>1</v>
      </c>
      <c r="B12">
        <v>10121</v>
      </c>
      <c r="C12" t="s">
        <v>9</v>
      </c>
      <c r="D12" s="2">
        <v>-363088.57250930002</v>
      </c>
      <c r="E12" s="3">
        <v>45910</v>
      </c>
      <c r="F12" t="str">
        <f>_xlfn.XLOOKUP(Input[[#This Row],[Account Number]],'[1]Mapping '!A:A,'[1]Mapping '!B:B,"Retained Earnings (Secondary)")</f>
        <v>Cash and Cash Equivalents</v>
      </c>
      <c r="G12" t="str">
        <f>_xlfn.XLOOKUP(Input[[#This Row],[Account Number]],'[1]Mapping '!A:A,'[1]Mapping '!C:C,"Retained Earnings (Secondary)")</f>
        <v>Current Assets</v>
      </c>
      <c r="H12" t="str">
        <f>_xlfn.XLOOKUP(Input[[#This Row],[Account Number]],'[1]Mapping '!A:A,'[1]Mapping '!D:D,"Retained Earnings (Secondary)")</f>
        <v>Cash</v>
      </c>
      <c r="I12" t="str">
        <f>_xlfn.CONCAT(Input[[#This Row],[Account Number]],"-",Input[[#This Row],[Account Description]])</f>
        <v>10121-CASH ACCOUNT</v>
      </c>
      <c r="K12" s="4"/>
    </row>
    <row r="13" spans="1:11" hidden="1" x14ac:dyDescent="0.25">
      <c r="A13">
        <v>1</v>
      </c>
      <c r="B13">
        <v>10125</v>
      </c>
      <c r="C13" t="s">
        <v>10</v>
      </c>
      <c r="D13" s="2">
        <v>0.64250929999999995</v>
      </c>
      <c r="E13" s="3">
        <v>45910</v>
      </c>
      <c r="F13" t="str">
        <f>_xlfn.XLOOKUP(Input[[#This Row],[Account Number]],'[1]Mapping '!A:A,'[1]Mapping '!B:B,"Retained Earnings (Secondary)")</f>
        <v>Cash and Cash Equivalents</v>
      </c>
      <c r="G13" t="str">
        <f>_xlfn.XLOOKUP(Input[[#This Row],[Account Number]],'[1]Mapping '!A:A,'[1]Mapping '!C:C,"Retained Earnings (Secondary)")</f>
        <v>Current Assets</v>
      </c>
      <c r="H13" t="str">
        <f>_xlfn.XLOOKUP(Input[[#This Row],[Account Number]],'[1]Mapping '!A:A,'[1]Mapping '!D:D,"Retained Earnings (Secondary)")</f>
        <v>Cash</v>
      </c>
      <c r="I13" t="str">
        <f>_xlfn.CONCAT(Input[[#This Row],[Account Number]],"-",Input[[#This Row],[Account Description]])</f>
        <v>10125-H.C.C. SPECIAL ACCT.</v>
      </c>
      <c r="K13" s="4"/>
    </row>
    <row r="14" spans="1:11" hidden="1" x14ac:dyDescent="0.25">
      <c r="A14">
        <v>1</v>
      </c>
      <c r="B14">
        <v>10126</v>
      </c>
      <c r="C14" t="s">
        <v>11</v>
      </c>
      <c r="D14" s="2">
        <v>196376.2625093</v>
      </c>
      <c r="E14" s="3">
        <v>45910</v>
      </c>
      <c r="F14" t="str">
        <f>_xlfn.XLOOKUP(Input[[#This Row],[Account Number]],'[1]Mapping '!A:A,'[1]Mapping '!B:B,"Retained Earnings (Secondary)")</f>
        <v>Cash and Cash Equivalents</v>
      </c>
      <c r="G14" t="str">
        <f>_xlfn.XLOOKUP(Input[[#This Row],[Account Number]],'[1]Mapping '!A:A,'[1]Mapping '!C:C,"Retained Earnings (Secondary)")</f>
        <v>Current Assets</v>
      </c>
      <c r="H14" t="str">
        <f>_xlfn.XLOOKUP(Input[[#This Row],[Account Number]],'[1]Mapping '!A:A,'[1]Mapping '!D:D,"Retained Earnings (Secondary)")</f>
        <v>Cash</v>
      </c>
      <c r="I14" t="str">
        <f>_xlfn.CONCAT(Input[[#This Row],[Account Number]],"-",Input[[#This Row],[Account Description]])</f>
        <v>10126-CASH SWEEP ACCOUNT</v>
      </c>
      <c r="K14" s="4"/>
    </row>
    <row r="15" spans="1:11" hidden="1" x14ac:dyDescent="0.25">
      <c r="A15">
        <v>1</v>
      </c>
      <c r="B15">
        <v>10127</v>
      </c>
      <c r="C15" t="s">
        <v>12</v>
      </c>
      <c r="D15" s="2">
        <v>775.00250930000004</v>
      </c>
      <c r="E15" s="3">
        <v>45910</v>
      </c>
      <c r="F15" t="str">
        <f>_xlfn.XLOOKUP(Input[[#This Row],[Account Number]],'[1]Mapping '!A:A,'[1]Mapping '!B:B,"Retained Earnings (Secondary)")</f>
        <v>Cash and Cash Equivalents</v>
      </c>
      <c r="G15" t="str">
        <f>_xlfn.XLOOKUP(Input[[#This Row],[Account Number]],'[1]Mapping '!A:A,'[1]Mapping '!C:C,"Retained Earnings (Secondary)")</f>
        <v>Current Assets</v>
      </c>
      <c r="H15" t="str">
        <f>_xlfn.XLOOKUP(Input[[#This Row],[Account Number]],'[1]Mapping '!A:A,'[1]Mapping '!D:D,"Retained Earnings (Secondary)")</f>
        <v>Cash</v>
      </c>
      <c r="I15" t="str">
        <f>_xlfn.CONCAT(Input[[#This Row],[Account Number]],"-",Input[[#This Row],[Account Description]])</f>
        <v>10127-PETTY CASH ACCT.</v>
      </c>
      <c r="K15" s="4"/>
    </row>
    <row r="16" spans="1:11" hidden="1" x14ac:dyDescent="0.25">
      <c r="A16">
        <v>1</v>
      </c>
      <c r="B16">
        <v>11101</v>
      </c>
      <c r="C16" t="s">
        <v>13</v>
      </c>
      <c r="D16" s="2">
        <v>425506.3025093</v>
      </c>
      <c r="E16" s="3">
        <v>45910</v>
      </c>
      <c r="F16" t="str">
        <f>_xlfn.XLOOKUP(Input[[#This Row],[Account Number]],'[1]Mapping '!A:A,'[1]Mapping '!B:B,"Retained Earnings (Secondary)")</f>
        <v>Customer Deposits</v>
      </c>
      <c r="G16" t="str">
        <f>_xlfn.XLOOKUP(Input[[#This Row],[Account Number]],'[1]Mapping '!A:A,'[1]Mapping '!C:C,"Retained Earnings (Secondary)")</f>
        <v>Current Liabilities</v>
      </c>
      <c r="H16" t="str">
        <f>_xlfn.XLOOKUP(Input[[#This Row],[Account Number]],'[1]Mapping '!A:A,'[1]Mapping '!D:D,"Retained Earnings (Secondary)")</f>
        <v>Customer Deposits</v>
      </c>
      <c r="I16" t="str">
        <f>_xlfn.CONCAT(Input[[#This Row],[Account Number]],"-",Input[[#This Row],[Account Description]])</f>
        <v>11101-ACCTS. RECEIVABLE</v>
      </c>
      <c r="K16" s="4"/>
    </row>
    <row r="17" spans="1:11" x14ac:dyDescent="0.25">
      <c r="A17">
        <v>1</v>
      </c>
      <c r="B17">
        <v>11102</v>
      </c>
      <c r="C17" t="s">
        <v>14</v>
      </c>
      <c r="D17" s="2">
        <v>244339.8325093</v>
      </c>
      <c r="E17" s="3">
        <v>45910</v>
      </c>
      <c r="F17" t="str">
        <f>_xlfn.XLOOKUP(Input[[#This Row],[Account Number]],'[1]Mapping '!A:A,'[1]Mapping '!B:B,"Retained Earnings (Secondary)")</f>
        <v>Accounts Receivable</v>
      </c>
      <c r="G17" t="str">
        <f>_xlfn.XLOOKUP(Input[[#This Row],[Account Number]],'[1]Mapping '!A:A,'[1]Mapping '!C:C,"Retained Earnings (Secondary)")</f>
        <v>Current Assets</v>
      </c>
      <c r="H17" t="str">
        <f>_xlfn.XLOOKUP(Input[[#This Row],[Account Number]],'[1]Mapping '!A:A,'[1]Mapping '!D:D,"Retained Earnings (Secondary)")</f>
        <v>Accounts Receivable</v>
      </c>
      <c r="I17" t="str">
        <f>_xlfn.CONCAT(Input[[#This Row],[Account Number]],"-",Input[[#This Row],[Account Description]])</f>
        <v>11102-ACCOUNTS RECEIVABLE OTHER</v>
      </c>
      <c r="K17" s="4"/>
    </row>
    <row r="18" spans="1:11" hidden="1" x14ac:dyDescent="0.25">
      <c r="A18" s="5">
        <v>1</v>
      </c>
      <c r="B18" s="5">
        <v>11104</v>
      </c>
      <c r="C18" s="5" t="s">
        <v>15</v>
      </c>
      <c r="D18" s="6">
        <v>45799.842509299997</v>
      </c>
      <c r="E18" s="7">
        <v>45910</v>
      </c>
      <c r="F18" s="5" t="str">
        <f>_xlfn.XLOOKUP(Input[[#This Row],[Account Number]],'[1]Mapping '!A:A,'[1]Mapping '!B:B,"Retained Earnings (Secondary)")</f>
        <v>Prepaid Expenses</v>
      </c>
      <c r="G18" s="5" t="str">
        <f>_xlfn.XLOOKUP(Input[[#This Row],[Account Number]],'[1]Mapping '!A:A,'[1]Mapping '!C:C,"Retained Earnings (Secondary)")</f>
        <v>Current Assets</v>
      </c>
      <c r="H18" s="5" t="str">
        <f>_xlfn.XLOOKUP(Input[[#This Row],[Account Number]],'[1]Mapping '!A:A,'[1]Mapping '!D:D,"Retained Earnings (Secondary)")</f>
        <v>Misc Prepaids</v>
      </c>
      <c r="I18" s="5" t="str">
        <f>_xlfn.CONCAT(Input[[#This Row],[Account Number]],"-",Input[[#This Row],[Account Description]])</f>
        <v>11104-PAYROLL ADVANCES TO EMPLOYEES</v>
      </c>
      <c r="K18" s="4"/>
    </row>
    <row r="19" spans="1:11" hidden="1" x14ac:dyDescent="0.25">
      <c r="A19">
        <v>1</v>
      </c>
      <c r="B19">
        <v>11106</v>
      </c>
      <c r="C19" t="s">
        <v>16</v>
      </c>
      <c r="D19" s="2">
        <v>-6168.5025093000004</v>
      </c>
      <c r="E19" s="3">
        <v>45910</v>
      </c>
      <c r="F19" t="str">
        <f>_xlfn.XLOOKUP(Input[[#This Row],[Account Number]],'[1]Mapping '!A:A,'[1]Mapping '!B:B,"Retained Earnings (Secondary)")</f>
        <v>Accounts Payable</v>
      </c>
      <c r="G19" t="str">
        <f>_xlfn.XLOOKUP(Input[[#This Row],[Account Number]],'[1]Mapping '!A:A,'[1]Mapping '!C:C,"Retained Earnings (Secondary)")</f>
        <v>Current Liabilities</v>
      </c>
      <c r="H19" t="str">
        <f>_xlfn.XLOOKUP(Input[[#This Row],[Account Number]],'[1]Mapping '!A:A,'[1]Mapping '!D:D,"Retained Earnings (Secondary)")</f>
        <v>Accounts Payable</v>
      </c>
      <c r="I19" t="str">
        <f>_xlfn.CONCAT(Input[[#This Row],[Account Number]],"-",Input[[#This Row],[Account Description]])</f>
        <v>11106-CLEARING ACCOUNT</v>
      </c>
      <c r="K19" s="4"/>
    </row>
    <row r="20" spans="1:11" x14ac:dyDescent="0.25">
      <c r="A20">
        <v>1</v>
      </c>
      <c r="B20">
        <v>11108</v>
      </c>
      <c r="C20" t="s">
        <v>17</v>
      </c>
      <c r="D20" s="2">
        <v>2.5092999999999999E-3</v>
      </c>
      <c r="E20" s="3">
        <v>45910</v>
      </c>
      <c r="F20" t="str">
        <f>_xlfn.XLOOKUP(Input[[#This Row],[Account Number]],'[1]Mapping '!A:A,'[1]Mapping '!B:B,"Retained Earnings (Secondary)")</f>
        <v>Accounts Receivable</v>
      </c>
      <c r="G20" t="str">
        <f>_xlfn.XLOOKUP(Input[[#This Row],[Account Number]],'[1]Mapping '!A:A,'[1]Mapping '!C:C,"Retained Earnings (Secondary)")</f>
        <v>Current Assets</v>
      </c>
      <c r="H20" t="str">
        <f>_xlfn.XLOOKUP(Input[[#This Row],[Account Number]],'[1]Mapping '!A:A,'[1]Mapping '!D:D,"Retained Earnings (Secondary)")</f>
        <v>Furniture Margin</v>
      </c>
      <c r="I20" t="str">
        <f>_xlfn.CONCAT(Input[[#This Row],[Account Number]],"-",Input[[#This Row],[Account Description]])</f>
        <v>11108-FURNITURE MARGIN ACCOUNT</v>
      </c>
      <c r="K20" s="4"/>
    </row>
    <row r="21" spans="1:11" hidden="1" x14ac:dyDescent="0.25">
      <c r="A21">
        <v>1</v>
      </c>
      <c r="B21">
        <v>12100</v>
      </c>
      <c r="C21" t="s">
        <v>18</v>
      </c>
      <c r="D21" s="2">
        <v>5920527.8625093</v>
      </c>
      <c r="E21" s="3">
        <v>45910</v>
      </c>
      <c r="F21" t="str">
        <f>_xlfn.XLOOKUP(Input[[#This Row],[Account Number]],'[1]Mapping '!A:A,'[1]Mapping '!B:B,"Retained Earnings (Secondary)")</f>
        <v>Inventory</v>
      </c>
      <c r="G21" t="str">
        <f>_xlfn.XLOOKUP(Input[[#This Row],[Account Number]],'[1]Mapping '!A:A,'[1]Mapping '!C:C,"Retained Earnings (Secondary)")</f>
        <v>Current Assets</v>
      </c>
      <c r="H21" t="str">
        <f>_xlfn.XLOOKUP(Input[[#This Row],[Account Number]],'[1]Mapping '!A:A,'[1]Mapping '!D:D,"Retained Earnings (Secondary)")</f>
        <v>Inventory</v>
      </c>
      <c r="I21" t="str">
        <f>_xlfn.CONCAT(Input[[#This Row],[Account Number]],"-",Input[[#This Row],[Account Description]])</f>
        <v>12100-MERCHANDISE INVENTORY</v>
      </c>
      <c r="K21" s="4"/>
    </row>
    <row r="22" spans="1:11" hidden="1" x14ac:dyDescent="0.25">
      <c r="A22">
        <v>1</v>
      </c>
      <c r="B22">
        <v>12102</v>
      </c>
      <c r="C22" t="s">
        <v>19</v>
      </c>
      <c r="D22" s="2">
        <v>670900.00250930001</v>
      </c>
      <c r="E22" s="3">
        <v>45910</v>
      </c>
      <c r="F22" t="str">
        <f>_xlfn.XLOOKUP(Input[[#This Row],[Account Number]],'[1]Mapping '!A:A,'[1]Mapping '!B:B,"Retained Earnings (Secondary)")</f>
        <v>Inventory</v>
      </c>
      <c r="G22" t="str">
        <f>_xlfn.XLOOKUP(Input[[#This Row],[Account Number]],'[1]Mapping '!A:A,'[1]Mapping '!C:C,"Retained Earnings (Secondary)")</f>
        <v>Current Assets</v>
      </c>
      <c r="H22" t="str">
        <f>_xlfn.XLOOKUP(Input[[#This Row],[Account Number]],'[1]Mapping '!A:A,'[1]Mapping '!D:D,"Retained Earnings (Secondary)")</f>
        <v>Inventory</v>
      </c>
      <c r="I22" t="str">
        <f>_xlfn.CONCAT(Input[[#This Row],[Account Number]],"-",Input[[#This Row],[Account Description]])</f>
        <v>12102-INVENTORY FREIGHT</v>
      </c>
      <c r="K22" s="4"/>
    </row>
    <row r="23" spans="1:11" hidden="1" x14ac:dyDescent="0.25">
      <c r="A23">
        <v>1</v>
      </c>
      <c r="B23">
        <v>12103</v>
      </c>
      <c r="C23" t="s">
        <v>20</v>
      </c>
      <c r="D23" s="2">
        <v>-560089.9825093</v>
      </c>
      <c r="E23" s="3">
        <v>45910</v>
      </c>
      <c r="F23" t="str">
        <f>_xlfn.XLOOKUP(Input[[#This Row],[Account Number]],'[1]Mapping '!A:A,'[1]Mapping '!B:B,"Retained Earnings (Secondary)")</f>
        <v>Inventory</v>
      </c>
      <c r="G23" t="str">
        <f>_xlfn.XLOOKUP(Input[[#This Row],[Account Number]],'[1]Mapping '!A:A,'[1]Mapping '!C:C,"Retained Earnings (Secondary)")</f>
        <v>Current Assets</v>
      </c>
      <c r="H23" t="str">
        <f>_xlfn.XLOOKUP(Input[[#This Row],[Account Number]],'[1]Mapping '!A:A,'[1]Mapping '!D:D,"Retained Earnings (Secondary)")</f>
        <v>Inventory</v>
      </c>
      <c r="I23" t="str">
        <f>_xlfn.CONCAT(Input[[#This Row],[Account Number]],"-",Input[[#This Row],[Account Description]])</f>
        <v>12103-LIFO BASE</v>
      </c>
      <c r="K23" s="4"/>
    </row>
    <row r="24" spans="1:11" hidden="1" x14ac:dyDescent="0.25">
      <c r="A24">
        <v>1</v>
      </c>
      <c r="B24">
        <v>13001</v>
      </c>
      <c r="C24" t="s">
        <v>21</v>
      </c>
      <c r="D24" s="2">
        <v>28592.7125093</v>
      </c>
      <c r="E24" s="3">
        <v>45910</v>
      </c>
      <c r="F24" t="str">
        <f>_xlfn.XLOOKUP(Input[[#This Row],[Account Number]],'[1]Mapping '!A:A,'[1]Mapping '!B:B,"Retained Earnings (Secondary)")</f>
        <v>Prepaid Expenses</v>
      </c>
      <c r="G24" t="str">
        <f>_xlfn.XLOOKUP(Input[[#This Row],[Account Number]],'[1]Mapping '!A:A,'[1]Mapping '!C:C,"Retained Earnings (Secondary)")</f>
        <v>Current Assets</v>
      </c>
      <c r="H24" t="str">
        <f>_xlfn.XLOOKUP(Input[[#This Row],[Account Number]],'[1]Mapping '!A:A,'[1]Mapping '!D:D,"Retained Earnings (Secondary)")</f>
        <v>Prepaid Insurance</v>
      </c>
      <c r="I24" t="str">
        <f>_xlfn.CONCAT(Input[[#This Row],[Account Number]],"-",Input[[#This Row],[Account Description]])</f>
        <v>13001-PRE PAID INSURANCE</v>
      </c>
      <c r="K24" s="4"/>
    </row>
    <row r="25" spans="1:11" hidden="1" x14ac:dyDescent="0.25">
      <c r="A25">
        <v>1</v>
      </c>
      <c r="B25">
        <v>13003</v>
      </c>
      <c r="C25" t="s">
        <v>22</v>
      </c>
      <c r="D25" s="2">
        <v>2.5092999999999999E-3</v>
      </c>
      <c r="E25" s="3">
        <v>45910</v>
      </c>
      <c r="F25" t="str">
        <f>_xlfn.XLOOKUP(Input[[#This Row],[Account Number]],'[1]Mapping '!A:A,'[1]Mapping '!B:B,"Retained Earnings (Secondary)")</f>
        <v>Prepaid Expenses</v>
      </c>
      <c r="G25" t="str">
        <f>_xlfn.XLOOKUP(Input[[#This Row],[Account Number]],'[1]Mapping '!A:A,'[1]Mapping '!C:C,"Retained Earnings (Secondary)")</f>
        <v>Current Assets</v>
      </c>
      <c r="H25" t="str">
        <f>_xlfn.XLOOKUP(Input[[#This Row],[Account Number]],'[1]Mapping '!A:A,'[1]Mapping '!D:D,"Retained Earnings (Secondary)")</f>
        <v>Misc Prepaids</v>
      </c>
      <c r="I25" t="str">
        <f>_xlfn.CONCAT(Input[[#This Row],[Account Number]],"-",Input[[#This Row],[Account Description]])</f>
        <v>13003-PRE PAID EXPENSES</v>
      </c>
      <c r="K25" s="4"/>
    </row>
    <row r="26" spans="1:11" hidden="1" x14ac:dyDescent="0.25">
      <c r="A26">
        <v>1</v>
      </c>
      <c r="B26">
        <v>13031</v>
      </c>
      <c r="C26" t="s">
        <v>23</v>
      </c>
      <c r="D26" s="2">
        <v>12686.0625093</v>
      </c>
      <c r="E26" s="3">
        <v>45910</v>
      </c>
      <c r="F26" t="str">
        <f>_xlfn.XLOOKUP(Input[[#This Row],[Account Number]],'[1]Mapping '!A:A,'[1]Mapping '!B:B,"Retained Earnings (Secondary)")</f>
        <v>Prepaid Expenses</v>
      </c>
      <c r="G26" t="str">
        <f>_xlfn.XLOOKUP(Input[[#This Row],[Account Number]],'[1]Mapping '!A:A,'[1]Mapping '!C:C,"Retained Earnings (Secondary)")</f>
        <v>Current Assets</v>
      </c>
      <c r="H26" t="str">
        <f>_xlfn.XLOOKUP(Input[[#This Row],[Account Number]],'[1]Mapping '!A:A,'[1]Mapping '!D:D,"Retained Earnings (Secondary)")</f>
        <v>Misc Prepaids</v>
      </c>
      <c r="I26" t="str">
        <f>_xlfn.CONCAT(Input[[#This Row],[Account Number]],"-",Input[[#This Row],[Account Description]])</f>
        <v>13031-PRE PAID ADVERTISING</v>
      </c>
      <c r="K26" s="4"/>
    </row>
    <row r="27" spans="1:11" hidden="1" x14ac:dyDescent="0.25">
      <c r="A27">
        <v>1</v>
      </c>
      <c r="B27">
        <v>15001</v>
      </c>
      <c r="C27" t="s">
        <v>24</v>
      </c>
      <c r="D27" s="2">
        <v>293374.03250929998</v>
      </c>
      <c r="E27" s="3">
        <v>45910</v>
      </c>
      <c r="F27" t="str">
        <f>_xlfn.XLOOKUP(Input[[#This Row],[Account Number]],'[1]Mapping '!A:A,'[1]Mapping '!B:B,"Retained Earnings (Secondary)")</f>
        <v>Furniture, Fixtures &amp; Equipment</v>
      </c>
      <c r="G27" t="str">
        <f>_xlfn.XLOOKUP(Input[[#This Row],[Account Number]],'[1]Mapping '!A:A,'[1]Mapping '!C:C,"Retained Earnings (Secondary)")</f>
        <v>Property and Equipment</v>
      </c>
      <c r="H27" t="str">
        <f>_xlfn.XLOOKUP(Input[[#This Row],[Account Number]],'[1]Mapping '!A:A,'[1]Mapping '!D:D,"Retained Earnings (Secondary)")</f>
        <v>Property Plant and Equipment</v>
      </c>
      <c r="I27" t="str">
        <f>_xlfn.CONCAT(Input[[#This Row],[Account Number]],"-",Input[[#This Row],[Account Description]])</f>
        <v>15001-OFFICE EQUIPMENT</v>
      </c>
      <c r="K27" s="4"/>
    </row>
    <row r="28" spans="1:11" hidden="1" x14ac:dyDescent="0.25">
      <c r="A28">
        <v>1</v>
      </c>
      <c r="B28">
        <v>15005</v>
      </c>
      <c r="C28" t="s">
        <v>25</v>
      </c>
      <c r="D28" s="2">
        <v>303391.8625093</v>
      </c>
      <c r="E28" s="3">
        <v>45910</v>
      </c>
      <c r="F28" t="str">
        <f>_xlfn.XLOOKUP(Input[[#This Row],[Account Number]],'[1]Mapping '!A:A,'[1]Mapping '!B:B,"Retained Earnings (Secondary)")</f>
        <v>Warehouse Equipment</v>
      </c>
      <c r="G28" t="str">
        <f>_xlfn.XLOOKUP(Input[[#This Row],[Account Number]],'[1]Mapping '!A:A,'[1]Mapping '!C:C,"Retained Earnings (Secondary)")</f>
        <v>Property and Equipment</v>
      </c>
      <c r="H28" t="str">
        <f>_xlfn.XLOOKUP(Input[[#This Row],[Account Number]],'[1]Mapping '!A:A,'[1]Mapping '!D:D,"Retained Earnings (Secondary)")</f>
        <v>Property Plant and Equipment</v>
      </c>
      <c r="I28" t="str">
        <f>_xlfn.CONCAT(Input[[#This Row],[Account Number]],"-",Input[[#This Row],[Account Description]])</f>
        <v>15005-WAREHOUSE EQUIPMENT</v>
      </c>
      <c r="K28" s="4"/>
    </row>
    <row r="29" spans="1:11" hidden="1" x14ac:dyDescent="0.25">
      <c r="A29">
        <v>1</v>
      </c>
      <c r="B29">
        <v>15009</v>
      </c>
      <c r="C29" t="s">
        <v>26</v>
      </c>
      <c r="D29" s="2">
        <v>139722.81250930001</v>
      </c>
      <c r="E29" s="3">
        <v>45910</v>
      </c>
      <c r="F29" t="str">
        <f>_xlfn.XLOOKUP(Input[[#This Row],[Account Number]],'[1]Mapping '!A:A,'[1]Mapping '!B:B,"Retained Earnings (Secondary)")</f>
        <v>Automobiles and Trucks</v>
      </c>
      <c r="G29" t="str">
        <f>_xlfn.XLOOKUP(Input[[#This Row],[Account Number]],'[1]Mapping '!A:A,'[1]Mapping '!C:C,"Retained Earnings (Secondary)")</f>
        <v>Property and Equipment</v>
      </c>
      <c r="H29" t="str">
        <f>_xlfn.XLOOKUP(Input[[#This Row],[Account Number]],'[1]Mapping '!A:A,'[1]Mapping '!D:D,"Retained Earnings (Secondary)")</f>
        <v>Property Plant and Equipment</v>
      </c>
      <c r="I29" t="str">
        <f>_xlfn.CONCAT(Input[[#This Row],[Account Number]],"-",Input[[#This Row],[Account Description]])</f>
        <v>15009-TRUCKS AND AUTOS</v>
      </c>
      <c r="K29" s="4"/>
    </row>
    <row r="30" spans="1:11" hidden="1" x14ac:dyDescent="0.25">
      <c r="A30">
        <v>1</v>
      </c>
      <c r="B30">
        <v>15010</v>
      </c>
      <c r="C30" t="s">
        <v>27</v>
      </c>
      <c r="D30" s="2">
        <v>59197.802509300003</v>
      </c>
      <c r="E30" s="3">
        <v>45910</v>
      </c>
      <c r="F30" t="str">
        <f>_xlfn.XLOOKUP(Input[[#This Row],[Account Number]],'[1]Mapping '!A:A,'[1]Mapping '!B:B,"Retained Earnings (Secondary)")</f>
        <v>Computer Equipment</v>
      </c>
      <c r="G30" t="str">
        <f>_xlfn.XLOOKUP(Input[[#This Row],[Account Number]],'[1]Mapping '!A:A,'[1]Mapping '!C:C,"Retained Earnings (Secondary)")</f>
        <v>Property and Equipment</v>
      </c>
      <c r="H30" t="str">
        <f>_xlfn.XLOOKUP(Input[[#This Row],[Account Number]],'[1]Mapping '!A:A,'[1]Mapping '!D:D,"Retained Earnings (Secondary)")</f>
        <v>Property Plant and Equipment</v>
      </c>
      <c r="I30" t="str">
        <f>_xlfn.CONCAT(Input[[#This Row],[Account Number]],"-",Input[[#This Row],[Account Description]])</f>
        <v>15010-COMPUTER</v>
      </c>
      <c r="K30" s="4"/>
    </row>
    <row r="31" spans="1:11" hidden="1" x14ac:dyDescent="0.25">
      <c r="A31">
        <v>1</v>
      </c>
      <c r="B31">
        <v>15040</v>
      </c>
      <c r="C31" t="s">
        <v>28</v>
      </c>
      <c r="D31" s="2">
        <v>1864054.7325093001</v>
      </c>
      <c r="E31" s="3">
        <v>45910</v>
      </c>
      <c r="F31" t="str">
        <f>_xlfn.XLOOKUP(Input[[#This Row],[Account Number]],'[1]Mapping '!A:A,'[1]Mapping '!B:B,"Retained Earnings (Secondary)")</f>
        <v>Leasehold Improvments</v>
      </c>
      <c r="G31" t="str">
        <f>_xlfn.XLOOKUP(Input[[#This Row],[Account Number]],'[1]Mapping '!A:A,'[1]Mapping '!C:C,"Retained Earnings (Secondary)")</f>
        <v>Property and Equipment</v>
      </c>
      <c r="H31" t="str">
        <f>_xlfn.XLOOKUP(Input[[#This Row],[Account Number]],'[1]Mapping '!A:A,'[1]Mapping '!D:D,"Retained Earnings (Secondary)")</f>
        <v>Property Plant and Equipment</v>
      </c>
      <c r="I31" t="str">
        <f>_xlfn.CONCAT(Input[[#This Row],[Account Number]],"-",Input[[#This Row],[Account Description]])</f>
        <v>15040-LEASEHOLD IMPROVEMENTS</v>
      </c>
      <c r="K31" s="4"/>
    </row>
    <row r="32" spans="1:11" hidden="1" x14ac:dyDescent="0.25">
      <c r="A32">
        <v>1</v>
      </c>
      <c r="B32">
        <v>15041</v>
      </c>
      <c r="C32" t="s">
        <v>29</v>
      </c>
      <c r="D32" s="2">
        <v>37544.0025093</v>
      </c>
      <c r="E32" s="3">
        <v>45910</v>
      </c>
      <c r="F32" t="str">
        <f>_xlfn.XLOOKUP(Input[[#This Row],[Account Number]],'[1]Mapping '!A:A,'[1]Mapping '!B:B,"Retained Earnings (Secondary)")</f>
        <v>Signs</v>
      </c>
      <c r="G32" t="str">
        <f>_xlfn.XLOOKUP(Input[[#This Row],[Account Number]],'[1]Mapping '!A:A,'[1]Mapping '!C:C,"Retained Earnings (Secondary)")</f>
        <v>Property and Equipment</v>
      </c>
      <c r="H32" t="str">
        <f>_xlfn.XLOOKUP(Input[[#This Row],[Account Number]],'[1]Mapping '!A:A,'[1]Mapping '!D:D,"Retained Earnings (Secondary)")</f>
        <v>Property Plant and Equipment</v>
      </c>
      <c r="I32" t="str">
        <f>_xlfn.CONCAT(Input[[#This Row],[Account Number]],"-",Input[[#This Row],[Account Description]])</f>
        <v>15041-SIGNS</v>
      </c>
      <c r="K32" s="4"/>
    </row>
    <row r="33" spans="1:11" hidden="1" x14ac:dyDescent="0.25">
      <c r="A33">
        <v>1</v>
      </c>
      <c r="B33">
        <v>16001</v>
      </c>
      <c r="C33" t="s">
        <v>30</v>
      </c>
      <c r="D33" s="2">
        <v>-290577.13250930002</v>
      </c>
      <c r="E33" s="3">
        <v>45910</v>
      </c>
      <c r="F33" t="str">
        <f>_xlfn.XLOOKUP(Input[[#This Row],[Account Number]],'[1]Mapping '!A:A,'[1]Mapping '!B:B,"Retained Earnings (Secondary)")</f>
        <v>Less: Accumulated Depreciation</v>
      </c>
      <c r="G33" t="str">
        <f>_xlfn.XLOOKUP(Input[[#This Row],[Account Number]],'[1]Mapping '!A:A,'[1]Mapping '!C:C,"Retained Earnings (Secondary)")</f>
        <v>Property and Equipment</v>
      </c>
      <c r="H33" t="str">
        <f>_xlfn.XLOOKUP(Input[[#This Row],[Account Number]],'[1]Mapping '!A:A,'[1]Mapping '!D:D,"Retained Earnings (Secondary)")</f>
        <v>Accumulated Depreciation</v>
      </c>
      <c r="I33" t="str">
        <f>_xlfn.CONCAT(Input[[#This Row],[Account Number]],"-",Input[[#This Row],[Account Description]])</f>
        <v>16001-RES FOR DEPREC.OFFICE EQUIPMENT</v>
      </c>
      <c r="K33" s="4"/>
    </row>
    <row r="34" spans="1:11" hidden="1" x14ac:dyDescent="0.25">
      <c r="A34">
        <v>1</v>
      </c>
      <c r="B34">
        <v>16003</v>
      </c>
      <c r="C34" t="s">
        <v>31</v>
      </c>
      <c r="D34" s="2">
        <v>-135942.37250930001</v>
      </c>
      <c r="E34" s="3">
        <v>45910</v>
      </c>
      <c r="F34" t="str">
        <f>_xlfn.XLOOKUP(Input[[#This Row],[Account Number]],'[1]Mapping '!A:A,'[1]Mapping '!B:B,"Retained Earnings (Secondary)")</f>
        <v>Less: Accumulated Depreciation</v>
      </c>
      <c r="G34" t="str">
        <f>_xlfn.XLOOKUP(Input[[#This Row],[Account Number]],'[1]Mapping '!A:A,'[1]Mapping '!C:C,"Retained Earnings (Secondary)")</f>
        <v>Property and Equipment</v>
      </c>
      <c r="H34" t="str">
        <f>_xlfn.XLOOKUP(Input[[#This Row],[Account Number]],'[1]Mapping '!A:A,'[1]Mapping '!D:D,"Retained Earnings (Secondary)")</f>
        <v>Accumulated Depreciation</v>
      </c>
      <c r="I34" t="str">
        <f>_xlfn.CONCAT(Input[[#This Row],[Account Number]],"-",Input[[#This Row],[Account Description]])</f>
        <v>16003-RES.FOR DEPREC TRUCKS AND AUTOS</v>
      </c>
      <c r="K34" s="4"/>
    </row>
    <row r="35" spans="1:11" hidden="1" x14ac:dyDescent="0.25">
      <c r="A35">
        <v>1</v>
      </c>
      <c r="B35">
        <v>16006</v>
      </c>
      <c r="C35" t="s">
        <v>32</v>
      </c>
      <c r="D35" s="2">
        <v>-270655.63250930002</v>
      </c>
      <c r="E35" s="3">
        <v>45910</v>
      </c>
      <c r="F35" t="str">
        <f>_xlfn.XLOOKUP(Input[[#This Row],[Account Number]],'[1]Mapping '!A:A,'[1]Mapping '!B:B,"Retained Earnings (Secondary)")</f>
        <v>Less: Accumulated Depreciation</v>
      </c>
      <c r="G35" t="str">
        <f>_xlfn.XLOOKUP(Input[[#This Row],[Account Number]],'[1]Mapping '!A:A,'[1]Mapping '!C:C,"Retained Earnings (Secondary)")</f>
        <v>Property and Equipment</v>
      </c>
      <c r="H35" t="str">
        <f>_xlfn.XLOOKUP(Input[[#This Row],[Account Number]],'[1]Mapping '!A:A,'[1]Mapping '!D:D,"Retained Earnings (Secondary)")</f>
        <v>Accumulated Depreciation</v>
      </c>
      <c r="I35" t="str">
        <f>_xlfn.CONCAT(Input[[#This Row],[Account Number]],"-",Input[[#This Row],[Account Description]])</f>
        <v>16006-RES FOR DEPREC. WAREHOUSE  EQUIPMENT</v>
      </c>
      <c r="K35" s="4"/>
    </row>
    <row r="36" spans="1:11" hidden="1" x14ac:dyDescent="0.25">
      <c r="A36">
        <v>1</v>
      </c>
      <c r="B36">
        <v>16007</v>
      </c>
      <c r="C36" t="s">
        <v>33</v>
      </c>
      <c r="D36" s="2">
        <v>-1410551.8025092999</v>
      </c>
      <c r="E36" s="3">
        <v>45910</v>
      </c>
      <c r="F36" t="str">
        <f>_xlfn.XLOOKUP(Input[[#This Row],[Account Number]],'[1]Mapping '!A:A,'[1]Mapping '!B:B,"Retained Earnings (Secondary)")</f>
        <v>Less: Accumulated Depreciation</v>
      </c>
      <c r="G36" t="str">
        <f>_xlfn.XLOOKUP(Input[[#This Row],[Account Number]],'[1]Mapping '!A:A,'[1]Mapping '!C:C,"Retained Earnings (Secondary)")</f>
        <v>Property and Equipment</v>
      </c>
      <c r="H36" t="str">
        <f>_xlfn.XLOOKUP(Input[[#This Row],[Account Number]],'[1]Mapping '!A:A,'[1]Mapping '!D:D,"Retained Earnings (Secondary)")</f>
        <v>Accumulated Depreciation</v>
      </c>
      <c r="I36" t="str">
        <f>_xlfn.CONCAT(Input[[#This Row],[Account Number]],"-",Input[[#This Row],[Account Description]])</f>
        <v>16007-RES FOR DEPREC LEASEHOLD IMPROVEMENTS</v>
      </c>
      <c r="K36" s="4"/>
    </row>
    <row r="37" spans="1:11" hidden="1" x14ac:dyDescent="0.25">
      <c r="A37">
        <v>1</v>
      </c>
      <c r="B37">
        <v>16009</v>
      </c>
      <c r="C37" t="s">
        <v>34</v>
      </c>
      <c r="D37" s="2">
        <v>-37544.0025093</v>
      </c>
      <c r="E37" s="3">
        <v>45910</v>
      </c>
      <c r="F37" t="str">
        <f>_xlfn.XLOOKUP(Input[[#This Row],[Account Number]],'[1]Mapping '!A:A,'[1]Mapping '!B:B,"Retained Earnings (Secondary)")</f>
        <v>Less: Accumulated Depreciation</v>
      </c>
      <c r="G37" t="str">
        <f>_xlfn.XLOOKUP(Input[[#This Row],[Account Number]],'[1]Mapping '!A:A,'[1]Mapping '!C:C,"Retained Earnings (Secondary)")</f>
        <v>Property and Equipment</v>
      </c>
      <c r="H37" t="str">
        <f>_xlfn.XLOOKUP(Input[[#This Row],[Account Number]],'[1]Mapping '!A:A,'[1]Mapping '!D:D,"Retained Earnings (Secondary)")</f>
        <v>Accumulated Depreciation</v>
      </c>
      <c r="I37" t="str">
        <f>_xlfn.CONCAT(Input[[#This Row],[Account Number]],"-",Input[[#This Row],[Account Description]])</f>
        <v>16009-RES.FOR DEPREC. SIGN</v>
      </c>
      <c r="K37" s="4"/>
    </row>
    <row r="38" spans="1:11" hidden="1" x14ac:dyDescent="0.25">
      <c r="A38">
        <v>1</v>
      </c>
      <c r="B38">
        <v>16010</v>
      </c>
      <c r="C38" t="s">
        <v>35</v>
      </c>
      <c r="D38" s="2">
        <v>-59197.802509300003</v>
      </c>
      <c r="E38" s="3">
        <v>45910</v>
      </c>
      <c r="F38" t="str">
        <f>_xlfn.XLOOKUP(Input[[#This Row],[Account Number]],'[1]Mapping '!A:A,'[1]Mapping '!B:B,"Retained Earnings (Secondary)")</f>
        <v>Less: Accumulated Depreciation</v>
      </c>
      <c r="G38" t="str">
        <f>_xlfn.XLOOKUP(Input[[#This Row],[Account Number]],'[1]Mapping '!A:A,'[1]Mapping '!C:C,"Retained Earnings (Secondary)")</f>
        <v>Property and Equipment</v>
      </c>
      <c r="H38" t="str">
        <f>_xlfn.XLOOKUP(Input[[#This Row],[Account Number]],'[1]Mapping '!A:A,'[1]Mapping '!D:D,"Retained Earnings (Secondary)")</f>
        <v>Accumulated Depreciation</v>
      </c>
      <c r="I38" t="str">
        <f>_xlfn.CONCAT(Input[[#This Row],[Account Number]],"-",Input[[#This Row],[Account Description]])</f>
        <v>16010-RES FOR DEPREC. COMPUTER</v>
      </c>
      <c r="K38" s="4"/>
    </row>
    <row r="39" spans="1:11" hidden="1" x14ac:dyDescent="0.25">
      <c r="A39">
        <v>1</v>
      </c>
      <c r="B39">
        <v>19005</v>
      </c>
      <c r="C39" t="s">
        <v>36</v>
      </c>
      <c r="D39" s="2">
        <v>57970413.072509304</v>
      </c>
      <c r="E39" s="3">
        <v>45910</v>
      </c>
      <c r="F39" t="str">
        <f>_xlfn.XLOOKUP(Input[[#This Row],[Account Number]],'[1]Mapping '!A:A,'[1]Mapping '!B:B,"Retained Earnings (Secondary)")</f>
        <v>Exchange Account</v>
      </c>
      <c r="G39" t="str">
        <f>_xlfn.XLOOKUP(Input[[#This Row],[Account Number]],'[1]Mapping '!A:A,'[1]Mapping '!C:C,"Retained Earnings (Secondary)")</f>
        <v>Current Assets</v>
      </c>
      <c r="H39" t="str">
        <f>_xlfn.XLOOKUP(Input[[#This Row],[Account Number]],'[1]Mapping '!A:A,'[1]Mapping '!D:D,"Retained Earnings (Secondary)")</f>
        <v>Exchange Account</v>
      </c>
      <c r="I39" t="str">
        <f>_xlfn.CONCAT(Input[[#This Row],[Account Number]],"-",Input[[#This Row],[Account Description]])</f>
        <v>19005-EXCHANGE ACCT. (STORE)</v>
      </c>
      <c r="K39" s="4"/>
    </row>
    <row r="40" spans="1:11" hidden="1" x14ac:dyDescent="0.25">
      <c r="A40">
        <v>1</v>
      </c>
      <c r="B40">
        <v>19006</v>
      </c>
      <c r="C40" t="s">
        <v>37</v>
      </c>
      <c r="D40" s="2">
        <v>-55803909.882509299</v>
      </c>
      <c r="E40" s="3">
        <v>45910</v>
      </c>
      <c r="F40" t="str">
        <f>_xlfn.XLOOKUP(Input[[#This Row],[Account Number]],'[1]Mapping '!A:A,'[1]Mapping '!B:B,"Retained Earnings (Secondary)")</f>
        <v>Exchange Account</v>
      </c>
      <c r="G40" t="str">
        <f>_xlfn.XLOOKUP(Input[[#This Row],[Account Number]],'[1]Mapping '!A:A,'[1]Mapping '!C:C,"Retained Earnings (Secondary)")</f>
        <v>Current Assets</v>
      </c>
      <c r="H40" t="str">
        <f>_xlfn.XLOOKUP(Input[[#This Row],[Account Number]],'[1]Mapping '!A:A,'[1]Mapping '!D:D,"Retained Earnings (Secondary)")</f>
        <v>Exchange Account</v>
      </c>
      <c r="I40" t="str">
        <f>_xlfn.CONCAT(Input[[#This Row],[Account Number]],"-",Input[[#This Row],[Account Description]])</f>
        <v>19006-EXCHANGE ACCT (SITE 1)</v>
      </c>
      <c r="K40" s="4"/>
    </row>
    <row r="41" spans="1:11" hidden="1" x14ac:dyDescent="0.25">
      <c r="A41">
        <v>1</v>
      </c>
      <c r="B41">
        <v>19007</v>
      </c>
      <c r="C41" t="s">
        <v>38</v>
      </c>
      <c r="D41" s="2">
        <v>-8680353.5225092992</v>
      </c>
      <c r="E41" s="3">
        <v>45910</v>
      </c>
      <c r="F41" t="str">
        <f>_xlfn.XLOOKUP(Input[[#This Row],[Account Number]],'[1]Mapping '!A:A,'[1]Mapping '!B:B,"Retained Earnings (Secondary)")</f>
        <v>Exchange Account</v>
      </c>
      <c r="G41" t="str">
        <f>_xlfn.XLOOKUP(Input[[#This Row],[Account Number]],'[1]Mapping '!A:A,'[1]Mapping '!C:C,"Retained Earnings (Secondary)")</f>
        <v>Current Assets</v>
      </c>
      <c r="H41" t="str">
        <f>_xlfn.XLOOKUP(Input[[#This Row],[Account Number]],'[1]Mapping '!A:A,'[1]Mapping '!D:D,"Retained Earnings (Secondary)")</f>
        <v>Exchange Account</v>
      </c>
      <c r="I41" t="str">
        <f>_xlfn.CONCAT(Input[[#This Row],[Account Number]],"-",Input[[#This Row],[Account Description]])</f>
        <v>19007-EXCHANGE ACCT (SITE 2)</v>
      </c>
      <c r="K41" s="4"/>
    </row>
    <row r="42" spans="1:11" hidden="1" x14ac:dyDescent="0.25">
      <c r="A42">
        <v>1</v>
      </c>
      <c r="B42">
        <v>19008</v>
      </c>
      <c r="C42" t="s">
        <v>39</v>
      </c>
      <c r="D42" s="2">
        <v>-58046207.182509303</v>
      </c>
      <c r="E42" s="3">
        <v>45910</v>
      </c>
      <c r="F42" t="str">
        <f>_xlfn.XLOOKUP(Input[[#This Row],[Account Number]],'[1]Mapping '!A:A,'[1]Mapping '!B:B,"Retained Earnings (Secondary)")</f>
        <v>Exchange Account</v>
      </c>
      <c r="G42" t="str">
        <f>_xlfn.XLOOKUP(Input[[#This Row],[Account Number]],'[1]Mapping '!A:A,'[1]Mapping '!C:C,"Retained Earnings (Secondary)")</f>
        <v>Current Assets</v>
      </c>
      <c r="H42" t="str">
        <f>_xlfn.XLOOKUP(Input[[#This Row],[Account Number]],'[1]Mapping '!A:A,'[1]Mapping '!D:D,"Retained Earnings (Secondary)")</f>
        <v>Exchange Account</v>
      </c>
      <c r="I42" t="str">
        <f>_xlfn.CONCAT(Input[[#This Row],[Account Number]],"-",Input[[#This Row],[Account Description]])</f>
        <v>19008-EXCHANGE ACCT (SITE 3)</v>
      </c>
      <c r="K42" s="4"/>
    </row>
    <row r="43" spans="1:11" hidden="1" x14ac:dyDescent="0.25">
      <c r="A43">
        <v>1</v>
      </c>
      <c r="B43">
        <v>19009</v>
      </c>
      <c r="C43" t="s">
        <v>40</v>
      </c>
      <c r="D43" s="2">
        <v>-59953617.372509301</v>
      </c>
      <c r="E43" s="3">
        <v>45910</v>
      </c>
      <c r="F43" t="str">
        <f>_xlfn.XLOOKUP(Input[[#This Row],[Account Number]],'[1]Mapping '!A:A,'[1]Mapping '!B:B,"Retained Earnings (Secondary)")</f>
        <v>Exchange Account</v>
      </c>
      <c r="G43" t="str">
        <f>_xlfn.XLOOKUP(Input[[#This Row],[Account Number]],'[1]Mapping '!A:A,'[1]Mapping '!C:C,"Retained Earnings (Secondary)")</f>
        <v>Current Assets</v>
      </c>
      <c r="H43" t="str">
        <f>_xlfn.XLOOKUP(Input[[#This Row],[Account Number]],'[1]Mapping '!A:A,'[1]Mapping '!D:D,"Retained Earnings (Secondary)")</f>
        <v>Exchange Account</v>
      </c>
      <c r="I43" t="str">
        <f>_xlfn.CONCAT(Input[[#This Row],[Account Number]],"-",Input[[#This Row],[Account Description]])</f>
        <v>19009-EXCHANGE ACCT (SITE 4)</v>
      </c>
      <c r="K43" s="4"/>
    </row>
    <row r="44" spans="1:11" hidden="1" x14ac:dyDescent="0.25">
      <c r="A44">
        <v>1</v>
      </c>
      <c r="B44">
        <v>19011</v>
      </c>
      <c r="C44" t="s">
        <v>41</v>
      </c>
      <c r="D44" s="2">
        <v>93483.662509300004</v>
      </c>
      <c r="E44" s="3">
        <v>45910</v>
      </c>
      <c r="F44" t="str">
        <f>_xlfn.XLOOKUP(Input[[#This Row],[Account Number]],'[1]Mapping '!A:A,'[1]Mapping '!B:B,"Retained Earnings (Secondary)")</f>
        <v>Exchange Account</v>
      </c>
      <c r="G44" t="str">
        <f>_xlfn.XLOOKUP(Input[[#This Row],[Account Number]],'[1]Mapping '!A:A,'[1]Mapping '!C:C,"Retained Earnings (Secondary)")</f>
        <v>Current Assets</v>
      </c>
      <c r="H44" t="str">
        <f>_xlfn.XLOOKUP(Input[[#This Row],[Account Number]],'[1]Mapping '!A:A,'[1]Mapping '!D:D,"Retained Earnings (Secondary)")</f>
        <v>Exchange Account</v>
      </c>
      <c r="I44" t="str">
        <f>_xlfn.CONCAT(Input[[#This Row],[Account Number]],"-",Input[[#This Row],[Account Description]])</f>
        <v>19011-EXCHANGE ACCT (SITE 5)</v>
      </c>
      <c r="K44" s="4"/>
    </row>
    <row r="45" spans="1:11" hidden="1" x14ac:dyDescent="0.25">
      <c r="A45">
        <v>1</v>
      </c>
      <c r="B45">
        <v>19012</v>
      </c>
      <c r="C45" t="s">
        <v>42</v>
      </c>
      <c r="D45" s="2">
        <v>-832630.81250929995</v>
      </c>
      <c r="E45" s="3">
        <v>45910</v>
      </c>
      <c r="F45" t="str">
        <f>_xlfn.XLOOKUP(Input[[#This Row],[Account Number]],'[1]Mapping '!A:A,'[1]Mapping '!B:B,"Retained Earnings (Secondary)")</f>
        <v>Exchange Account</v>
      </c>
      <c r="G45" t="str">
        <f>_xlfn.XLOOKUP(Input[[#This Row],[Account Number]],'[1]Mapping '!A:A,'[1]Mapping '!C:C,"Retained Earnings (Secondary)")</f>
        <v>Current Assets</v>
      </c>
      <c r="H45" t="str">
        <f>_xlfn.XLOOKUP(Input[[#This Row],[Account Number]],'[1]Mapping '!A:A,'[1]Mapping '!D:D,"Retained Earnings (Secondary)")</f>
        <v>Exchange Account</v>
      </c>
      <c r="I45" t="str">
        <f>_xlfn.CONCAT(Input[[#This Row],[Account Number]],"-",Input[[#This Row],[Account Description]])</f>
        <v>19012-EXCHANGE ACCT (SITE 6)</v>
      </c>
      <c r="K45" s="4"/>
    </row>
    <row r="46" spans="1:11" hidden="1" x14ac:dyDescent="0.25">
      <c r="A46">
        <v>1</v>
      </c>
      <c r="B46">
        <v>19013</v>
      </c>
      <c r="C46" t="s">
        <v>43</v>
      </c>
      <c r="D46" s="2">
        <v>-15404094.8025093</v>
      </c>
      <c r="E46" s="3">
        <v>45910</v>
      </c>
      <c r="F46" t="str">
        <f>_xlfn.XLOOKUP(Input[[#This Row],[Account Number]],'[1]Mapping '!A:A,'[1]Mapping '!B:B,"Retained Earnings (Secondary)")</f>
        <v>Exchange Account</v>
      </c>
      <c r="G46" t="str">
        <f>_xlfn.XLOOKUP(Input[[#This Row],[Account Number]],'[1]Mapping '!A:A,'[1]Mapping '!C:C,"Retained Earnings (Secondary)")</f>
        <v>Current Assets</v>
      </c>
      <c r="H46" t="str">
        <f>_xlfn.XLOOKUP(Input[[#This Row],[Account Number]],'[1]Mapping '!A:A,'[1]Mapping '!D:D,"Retained Earnings (Secondary)")</f>
        <v>Exchange Account</v>
      </c>
      <c r="I46" t="str">
        <f>_xlfn.CONCAT(Input[[#This Row],[Account Number]],"-",Input[[#This Row],[Account Description]])</f>
        <v>19013-EXCHANGE ACCT (SITE 7)</v>
      </c>
      <c r="K46" s="4"/>
    </row>
    <row r="47" spans="1:11" hidden="1" x14ac:dyDescent="0.25">
      <c r="A47">
        <v>1</v>
      </c>
      <c r="B47">
        <v>20101</v>
      </c>
      <c r="C47" t="s">
        <v>44</v>
      </c>
      <c r="D47" s="2">
        <v>-673533.96250929998</v>
      </c>
      <c r="E47" s="3">
        <v>45910</v>
      </c>
      <c r="F47" t="str">
        <f>_xlfn.XLOOKUP(Input[[#This Row],[Account Number]],'[1]Mapping '!A:A,'[1]Mapping '!B:B,"Retained Earnings (Secondary)")</f>
        <v>Accounts Payable</v>
      </c>
      <c r="G47" t="str">
        <f>_xlfn.XLOOKUP(Input[[#This Row],[Account Number]],'[1]Mapping '!A:A,'[1]Mapping '!C:C,"Retained Earnings (Secondary)")</f>
        <v>Current Liabilities</v>
      </c>
      <c r="H47" t="str">
        <f>_xlfn.XLOOKUP(Input[[#This Row],[Account Number]],'[1]Mapping '!A:A,'[1]Mapping '!D:D,"Retained Earnings (Secondary)")</f>
        <v>Accounts Payable</v>
      </c>
      <c r="I47" t="str">
        <f>_xlfn.CONCAT(Input[[#This Row],[Account Number]],"-",Input[[#This Row],[Account Description]])</f>
        <v>20101-ACCOUNTS PAYABLE</v>
      </c>
      <c r="K47" s="4"/>
    </row>
    <row r="48" spans="1:11" hidden="1" x14ac:dyDescent="0.25">
      <c r="A48">
        <v>1</v>
      </c>
      <c r="B48">
        <v>20102</v>
      </c>
      <c r="C48" t="s">
        <v>45</v>
      </c>
      <c r="D48" s="2">
        <v>-39928.0025093</v>
      </c>
      <c r="E48" s="3">
        <v>45910</v>
      </c>
      <c r="F48" t="str">
        <f>_xlfn.XLOOKUP(Input[[#This Row],[Account Number]],'[1]Mapping '!A:A,'[1]Mapping '!B:B,"Retained Earnings (Secondary)")</f>
        <v>Accounts Payable</v>
      </c>
      <c r="G48" t="str">
        <f>_xlfn.XLOOKUP(Input[[#This Row],[Account Number]],'[1]Mapping '!A:A,'[1]Mapping '!C:C,"Retained Earnings (Secondary)")</f>
        <v>Current Liabilities</v>
      </c>
      <c r="H48" t="str">
        <f>_xlfn.XLOOKUP(Input[[#This Row],[Account Number]],'[1]Mapping '!A:A,'[1]Mapping '!D:D,"Retained Earnings (Secondary)")</f>
        <v>Accounts Payable</v>
      </c>
      <c r="I48" t="str">
        <f>_xlfn.CONCAT(Input[[#This Row],[Account Number]],"-",Input[[#This Row],[Account Description]])</f>
        <v>20102-UNMATCHED ACCOUNTS PAYABLE</v>
      </c>
      <c r="K48" s="4"/>
    </row>
    <row r="49" spans="1:11" hidden="1" x14ac:dyDescent="0.25">
      <c r="A49">
        <v>1</v>
      </c>
      <c r="B49">
        <v>20109</v>
      </c>
      <c r="C49" t="s">
        <v>46</v>
      </c>
      <c r="D49" s="2">
        <v>-7005.3025092999997</v>
      </c>
      <c r="E49" s="3">
        <v>45910</v>
      </c>
      <c r="F49" t="str">
        <f>_xlfn.XLOOKUP(Input[[#This Row],[Account Number]],'[1]Mapping '!A:A,'[1]Mapping '!B:B,"Retained Earnings (Secondary)")</f>
        <v>Accounts Payable</v>
      </c>
      <c r="G49" t="str">
        <f>_xlfn.XLOOKUP(Input[[#This Row],[Account Number]],'[1]Mapping '!A:A,'[1]Mapping '!C:C,"Retained Earnings (Secondary)")</f>
        <v>Current Liabilities</v>
      </c>
      <c r="H49" t="str">
        <f>_xlfn.XLOOKUP(Input[[#This Row],[Account Number]],'[1]Mapping '!A:A,'[1]Mapping '!D:D,"Retained Earnings (Secondary)")</f>
        <v>Accounts Payable</v>
      </c>
      <c r="I49" t="str">
        <f>_xlfn.CONCAT(Input[[#This Row],[Account Number]],"-",Input[[#This Row],[Account Description]])</f>
        <v>20109-ACCOUNTS PAYABLE ACH SUSPEND</v>
      </c>
      <c r="K49" s="4"/>
    </row>
    <row r="50" spans="1:11" hidden="1" x14ac:dyDescent="0.25">
      <c r="A50">
        <v>1</v>
      </c>
      <c r="B50">
        <v>20110</v>
      </c>
      <c r="C50" t="s">
        <v>47</v>
      </c>
      <c r="D50" s="2">
        <v>2.5092999999999999E-3</v>
      </c>
      <c r="E50" s="3">
        <v>45910</v>
      </c>
      <c r="F50" t="str">
        <f>_xlfn.XLOOKUP(Input[[#This Row],[Account Number]],'[1]Mapping '!A:A,'[1]Mapping '!B:B,"Retained Earnings (Secondary)")</f>
        <v>Accounts Payable</v>
      </c>
      <c r="G50" t="str">
        <f>_xlfn.XLOOKUP(Input[[#This Row],[Account Number]],'[1]Mapping '!A:A,'[1]Mapping '!C:C,"Retained Earnings (Secondary)")</f>
        <v>Current Liabilities</v>
      </c>
      <c r="H50" t="str">
        <f>_xlfn.XLOOKUP(Input[[#This Row],[Account Number]],'[1]Mapping '!A:A,'[1]Mapping '!D:D,"Retained Earnings (Secondary)")</f>
        <v>Accounts Payable</v>
      </c>
      <c r="I50" t="str">
        <f>_xlfn.CONCAT(Input[[#This Row],[Account Number]],"-",Input[[#This Row],[Account Description]])</f>
        <v>20110-CUSTOMER REFUNDS</v>
      </c>
      <c r="K50" s="4"/>
    </row>
    <row r="51" spans="1:11" hidden="1" x14ac:dyDescent="0.25">
      <c r="A51">
        <v>1</v>
      </c>
      <c r="B51">
        <v>20113</v>
      </c>
      <c r="C51" t="s">
        <v>48</v>
      </c>
      <c r="D51" s="2">
        <v>-1321135.5425092999</v>
      </c>
      <c r="E51" s="3">
        <v>45910</v>
      </c>
      <c r="F51" t="str">
        <f>_xlfn.XLOOKUP(Input[[#This Row],[Account Number]],'[1]Mapping '!A:A,'[1]Mapping '!B:B,"Retained Earnings (Secondary)")</f>
        <v>Customer Deposits</v>
      </c>
      <c r="G51" t="str">
        <f>_xlfn.XLOOKUP(Input[[#This Row],[Account Number]],'[1]Mapping '!A:A,'[1]Mapping '!C:C,"Retained Earnings (Secondary)")</f>
        <v>Current Liabilities</v>
      </c>
      <c r="H51" t="str">
        <f>_xlfn.XLOOKUP(Input[[#This Row],[Account Number]],'[1]Mapping '!A:A,'[1]Mapping '!D:D,"Retained Earnings (Secondary)")</f>
        <v>Customer Deposits</v>
      </c>
      <c r="I51" t="str">
        <f>_xlfn.CONCAT(Input[[#This Row],[Account Number]],"-",Input[[#This Row],[Account Description]])</f>
        <v>20113-CUSTOMER DEPOSITS</v>
      </c>
      <c r="K51" s="4"/>
    </row>
    <row r="52" spans="1:11" hidden="1" x14ac:dyDescent="0.25">
      <c r="A52">
        <v>1</v>
      </c>
      <c r="B52">
        <v>23103</v>
      </c>
      <c r="C52" t="s">
        <v>49</v>
      </c>
      <c r="D52" s="2">
        <v>108446.63250930001</v>
      </c>
      <c r="E52" s="3">
        <v>45910</v>
      </c>
      <c r="F52" t="str">
        <f>_xlfn.XLOOKUP(Input[[#This Row],[Account Number]],'[1]Mapping '!A:A,'[1]Mapping '!B:B,"Retained Earnings (Secondary)")</f>
        <v>Taxes Payable</v>
      </c>
      <c r="G52" t="str">
        <f>_xlfn.XLOOKUP(Input[[#This Row],[Account Number]],'[1]Mapping '!A:A,'[1]Mapping '!C:C,"Retained Earnings (Secondary)")</f>
        <v>Current Liabilities</v>
      </c>
      <c r="H52" t="str">
        <f>_xlfn.XLOOKUP(Input[[#This Row],[Account Number]],'[1]Mapping '!A:A,'[1]Mapping '!D:D,"Retained Earnings (Secondary)")</f>
        <v>Sales Taxes</v>
      </c>
      <c r="I52" t="str">
        <f>_xlfn.CONCAT(Input[[#This Row],[Account Number]],"-",Input[[#This Row],[Account Description]])</f>
        <v>23103-STATE SALES TAXES 5%</v>
      </c>
      <c r="K52" s="4"/>
    </row>
    <row r="53" spans="1:11" hidden="1" x14ac:dyDescent="0.25">
      <c r="A53">
        <v>1</v>
      </c>
      <c r="B53">
        <v>24101</v>
      </c>
      <c r="C53" t="s">
        <v>50</v>
      </c>
      <c r="D53" s="2">
        <v>2.5092999999999999E-3</v>
      </c>
      <c r="E53" s="3">
        <v>45910</v>
      </c>
      <c r="F53" t="str">
        <f>_xlfn.XLOOKUP(Input[[#This Row],[Account Number]],'[1]Mapping '!A:A,'[1]Mapping '!B:B,"Retained Earnings (Secondary)")</f>
        <v>Taxes Payable</v>
      </c>
      <c r="G53" t="str">
        <f>_xlfn.XLOOKUP(Input[[#This Row],[Account Number]],'[1]Mapping '!A:A,'[1]Mapping '!C:C,"Retained Earnings (Secondary)")</f>
        <v>Current Liabilities</v>
      </c>
      <c r="H53" t="str">
        <f>_xlfn.XLOOKUP(Input[[#This Row],[Account Number]],'[1]Mapping '!A:A,'[1]Mapping '!D:D,"Retained Earnings (Secondary)")</f>
        <v>Payroll Taxes</v>
      </c>
      <c r="I53" t="str">
        <f>_xlfn.CONCAT(Input[[#This Row],[Account Number]],"-",Input[[#This Row],[Account Description]])</f>
        <v>24101-WITHHELD F.I.C.A. TAXES</v>
      </c>
      <c r="K53" s="4"/>
    </row>
    <row r="54" spans="1:11" hidden="1" x14ac:dyDescent="0.25">
      <c r="A54">
        <v>1</v>
      </c>
      <c r="B54">
        <v>24102</v>
      </c>
      <c r="C54" t="s">
        <v>51</v>
      </c>
      <c r="D54" s="2">
        <v>2.5092999999999999E-3</v>
      </c>
      <c r="E54" s="3">
        <v>45910</v>
      </c>
      <c r="F54" t="str">
        <f>_xlfn.XLOOKUP(Input[[#This Row],[Account Number]],'[1]Mapping '!A:A,'[1]Mapping '!B:B,"Retained Earnings (Secondary)")</f>
        <v>Taxes Payable</v>
      </c>
      <c r="G54" t="str">
        <f>_xlfn.XLOOKUP(Input[[#This Row],[Account Number]],'[1]Mapping '!A:A,'[1]Mapping '!C:C,"Retained Earnings (Secondary)")</f>
        <v>Current Liabilities</v>
      </c>
      <c r="H54" t="str">
        <f>_xlfn.XLOOKUP(Input[[#This Row],[Account Number]],'[1]Mapping '!A:A,'[1]Mapping '!D:D,"Retained Earnings (Secondary)")</f>
        <v>Payroll Taxes</v>
      </c>
      <c r="I54" t="str">
        <f>_xlfn.CONCAT(Input[[#This Row],[Account Number]],"-",Input[[#This Row],[Account Description]])</f>
        <v>24102-WITHHELD FEDERAL INCOME TAXES</v>
      </c>
      <c r="K54" s="4"/>
    </row>
    <row r="55" spans="1:11" hidden="1" x14ac:dyDescent="0.25">
      <c r="A55">
        <v>1</v>
      </c>
      <c r="B55">
        <v>24104</v>
      </c>
      <c r="C55" t="s">
        <v>52</v>
      </c>
      <c r="D55" s="2">
        <v>2.5092999999999999E-3</v>
      </c>
      <c r="E55" s="3">
        <v>45910</v>
      </c>
      <c r="F55" t="str">
        <f>_xlfn.XLOOKUP(Input[[#This Row],[Account Number]],'[1]Mapping '!A:A,'[1]Mapping '!B:B,"Retained Earnings (Secondary)")</f>
        <v>Taxes Payable</v>
      </c>
      <c r="G55" t="str">
        <f>_xlfn.XLOOKUP(Input[[#This Row],[Account Number]],'[1]Mapping '!A:A,'[1]Mapping '!C:C,"Retained Earnings (Secondary)")</f>
        <v>Current Liabilities</v>
      </c>
      <c r="H55" t="str">
        <f>_xlfn.XLOOKUP(Input[[#This Row],[Account Number]],'[1]Mapping '!A:A,'[1]Mapping '!D:D,"Retained Earnings (Secondary)")</f>
        <v>Payroll Taxes</v>
      </c>
      <c r="I55" t="str">
        <f>_xlfn.CONCAT(Input[[#This Row],[Account Number]],"-",Input[[#This Row],[Account Description]])</f>
        <v>24104-WITHHELD STATE INCOME TAXES</v>
      </c>
      <c r="K55" s="4"/>
    </row>
    <row r="56" spans="1:11" hidden="1" x14ac:dyDescent="0.25">
      <c r="A56">
        <v>1</v>
      </c>
      <c r="B56">
        <v>24105</v>
      </c>
      <c r="C56" t="s">
        <v>53</v>
      </c>
      <c r="D56" s="2">
        <v>2.5092999999999999E-3</v>
      </c>
      <c r="E56" s="3">
        <v>45910</v>
      </c>
      <c r="F56" t="str">
        <f>_xlfn.XLOOKUP(Input[[#This Row],[Account Number]],'[1]Mapping '!A:A,'[1]Mapping '!B:B,"Retained Earnings (Secondary)")</f>
        <v>Accrued Expenses</v>
      </c>
      <c r="G56" t="str">
        <f>_xlfn.XLOOKUP(Input[[#This Row],[Account Number]],'[1]Mapping '!A:A,'[1]Mapping '!C:C,"Retained Earnings (Secondary)")</f>
        <v>Current Liabilities</v>
      </c>
      <c r="H56" t="str">
        <f>_xlfn.XLOOKUP(Input[[#This Row],[Account Number]],'[1]Mapping '!A:A,'[1]Mapping '!D:D,"Retained Earnings (Secondary)")</f>
        <v>Accrued Salaries</v>
      </c>
      <c r="I56" t="str">
        <f>_xlfn.CONCAT(Input[[#This Row],[Account Number]],"-",Input[[#This Row],[Account Description]])</f>
        <v>24105-ACCRUED 401K CONTRIBUTIONS</v>
      </c>
      <c r="K56" s="4"/>
    </row>
    <row r="57" spans="1:11" hidden="1" x14ac:dyDescent="0.25">
      <c r="A57">
        <v>1</v>
      </c>
      <c r="B57">
        <v>24107</v>
      </c>
      <c r="C57" t="s">
        <v>54</v>
      </c>
      <c r="D57" s="2">
        <v>4407.2325092999999</v>
      </c>
      <c r="E57" s="3">
        <v>45910</v>
      </c>
      <c r="F57" t="str">
        <f>_xlfn.XLOOKUP(Input[[#This Row],[Account Number]],'[1]Mapping '!A:A,'[1]Mapping '!B:B,"Retained Earnings (Secondary)")</f>
        <v>Taxes Payable</v>
      </c>
      <c r="G57" t="str">
        <f>_xlfn.XLOOKUP(Input[[#This Row],[Account Number]],'[1]Mapping '!A:A,'[1]Mapping '!C:C,"Retained Earnings (Secondary)")</f>
        <v>Current Liabilities</v>
      </c>
      <c r="H57" t="str">
        <f>_xlfn.XLOOKUP(Input[[#This Row],[Account Number]],'[1]Mapping '!A:A,'[1]Mapping '!D:D,"Retained Earnings (Secondary)")</f>
        <v>Income Taxes</v>
      </c>
      <c r="I57" t="str">
        <f>_xlfn.CONCAT(Input[[#This Row],[Account Number]],"-",Input[[#This Row],[Account Description]])</f>
        <v>24107-ACCRUED FEDERAL &amp; STATE INCOME TAX</v>
      </c>
      <c r="K57" s="4"/>
    </row>
    <row r="58" spans="1:11" hidden="1" x14ac:dyDescent="0.25">
      <c r="A58">
        <v>1</v>
      </c>
      <c r="B58">
        <v>25102</v>
      </c>
      <c r="C58" t="s">
        <v>55</v>
      </c>
      <c r="D58" s="2">
        <v>-207251.34250930001</v>
      </c>
      <c r="E58" s="3">
        <v>45910</v>
      </c>
      <c r="F58" t="str">
        <f>_xlfn.XLOOKUP(Input[[#This Row],[Account Number]],'[1]Mapping '!A:A,'[1]Mapping '!B:B,"Retained Earnings (Secondary)")</f>
        <v>Accrued Expenses</v>
      </c>
      <c r="G58" t="str">
        <f>_xlfn.XLOOKUP(Input[[#This Row],[Account Number]],'[1]Mapping '!A:A,'[1]Mapping '!C:C,"Retained Earnings (Secondary)")</f>
        <v>Current Liabilities</v>
      </c>
      <c r="H58" t="str">
        <f>_xlfn.XLOOKUP(Input[[#This Row],[Account Number]],'[1]Mapping '!A:A,'[1]Mapping '!D:D,"Retained Earnings (Secondary)")</f>
        <v>Accrued Salaries</v>
      </c>
      <c r="I58" t="str">
        <f>_xlfn.CONCAT(Input[[#This Row],[Account Number]],"-",Input[[#This Row],[Account Description]])</f>
        <v>25102-ACCRUED PAYROLL SALARIES</v>
      </c>
      <c r="K58" s="4"/>
    </row>
    <row r="59" spans="1:11" hidden="1" x14ac:dyDescent="0.25">
      <c r="A59">
        <v>1</v>
      </c>
      <c r="B59">
        <v>26113</v>
      </c>
      <c r="C59" t="s">
        <v>56</v>
      </c>
      <c r="D59" s="2">
        <v>-11970.0025093</v>
      </c>
      <c r="E59" s="3">
        <v>45910</v>
      </c>
      <c r="F59" t="str">
        <f>_xlfn.XLOOKUP(Input[[#This Row],[Account Number]],'[1]Mapping '!A:A,'[1]Mapping '!B:B,"Retained Earnings (Secondary)")</f>
        <v>Accrued Expenses</v>
      </c>
      <c r="G59" t="str">
        <f>_xlfn.XLOOKUP(Input[[#This Row],[Account Number]],'[1]Mapping '!A:A,'[1]Mapping '!C:C,"Retained Earnings (Secondary)")</f>
        <v>Current Liabilities</v>
      </c>
      <c r="H59" t="str">
        <f>_xlfn.XLOOKUP(Input[[#This Row],[Account Number]],'[1]Mapping '!A:A,'[1]Mapping '!D:D,"Retained Earnings (Secondary)")</f>
        <v>Accrued Accounting Fees</v>
      </c>
      <c r="I59" t="str">
        <f>_xlfn.CONCAT(Input[[#This Row],[Account Number]],"-",Input[[#This Row],[Account Description]])</f>
        <v>26113-ACCRUED ACCOUNTING FEES</v>
      </c>
      <c r="K59" s="4"/>
    </row>
    <row r="60" spans="1:11" hidden="1" x14ac:dyDescent="0.25">
      <c r="A60">
        <v>1</v>
      </c>
      <c r="B60">
        <v>26115</v>
      </c>
      <c r="C60" t="s">
        <v>57</v>
      </c>
      <c r="D60" s="2">
        <v>-189549.46250930001</v>
      </c>
      <c r="E60" s="3">
        <v>45910</v>
      </c>
      <c r="F60" t="str">
        <f>_xlfn.XLOOKUP(Input[[#This Row],[Account Number]],'[1]Mapping '!A:A,'[1]Mapping '!B:B,"Retained Earnings (Secondary)")</f>
        <v>Accrued Expenses</v>
      </c>
      <c r="G60" t="str">
        <f>_xlfn.XLOOKUP(Input[[#This Row],[Account Number]],'[1]Mapping '!A:A,'[1]Mapping '!C:C,"Retained Earnings (Secondary)")</f>
        <v>Current Liabilities</v>
      </c>
      <c r="H60" t="str">
        <f>_xlfn.XLOOKUP(Input[[#This Row],[Account Number]],'[1]Mapping '!A:A,'[1]Mapping '!D:D,"Retained Earnings (Secondary)")</f>
        <v>Accrued Advertising</v>
      </c>
      <c r="I60" t="str">
        <f>_xlfn.CONCAT(Input[[#This Row],[Account Number]],"-",Input[[#This Row],[Account Description]])</f>
        <v>26115-ACCRUED ADVERTISING EXPENSE</v>
      </c>
      <c r="K60" s="4"/>
    </row>
    <row r="61" spans="1:11" hidden="1" x14ac:dyDescent="0.25">
      <c r="A61">
        <v>1</v>
      </c>
      <c r="B61">
        <v>26116</v>
      </c>
      <c r="C61" t="s">
        <v>58</v>
      </c>
      <c r="D61" s="2">
        <v>2.5092999999999999E-3</v>
      </c>
      <c r="E61" s="3">
        <v>45910</v>
      </c>
      <c r="F61" t="str">
        <f>_xlfn.XLOOKUP(Input[[#This Row],[Account Number]],'[1]Mapping '!A:A,'[1]Mapping '!B:B,"Retained Earnings (Secondary)")</f>
        <v>Accrued Expenses</v>
      </c>
      <c r="G61" t="str">
        <f>_xlfn.XLOOKUP(Input[[#This Row],[Account Number]],'[1]Mapping '!A:A,'[1]Mapping '!C:C,"Retained Earnings (Secondary)")</f>
        <v>Current Liabilities</v>
      </c>
      <c r="H61" t="str">
        <f>_xlfn.XLOOKUP(Input[[#This Row],[Account Number]],'[1]Mapping '!A:A,'[1]Mapping '!D:D,"Retained Earnings (Secondary)")</f>
        <v>Accrued Insurance</v>
      </c>
      <c r="I61" t="str">
        <f>_xlfn.CONCAT(Input[[#This Row],[Account Number]],"-",Input[[#This Row],[Account Description]])</f>
        <v>26116-ACCRUED INSURANCE</v>
      </c>
      <c r="K61" s="4"/>
    </row>
    <row r="62" spans="1:11" hidden="1" x14ac:dyDescent="0.25">
      <c r="A62">
        <v>1</v>
      </c>
      <c r="B62">
        <v>26121</v>
      </c>
      <c r="C62" t="s">
        <v>59</v>
      </c>
      <c r="D62" s="2">
        <v>2.5092999999999999E-3</v>
      </c>
      <c r="E62" s="3">
        <v>45910</v>
      </c>
      <c r="F62" t="str">
        <f>_xlfn.XLOOKUP(Input[[#This Row],[Account Number]],'[1]Mapping '!A:A,'[1]Mapping '!B:B,"Retained Earnings (Secondary)")</f>
        <v>Accrued Expenses</v>
      </c>
      <c r="G62" t="str">
        <f>_xlfn.XLOOKUP(Input[[#This Row],[Account Number]],'[1]Mapping '!A:A,'[1]Mapping '!C:C,"Retained Earnings (Secondary)")</f>
        <v>Current Liabilities</v>
      </c>
      <c r="H62" t="str">
        <f>_xlfn.XLOOKUP(Input[[#This Row],[Account Number]],'[1]Mapping '!A:A,'[1]Mapping '!D:D,"Retained Earnings (Secondary)")</f>
        <v>Accrued Interest</v>
      </c>
      <c r="I62" t="str">
        <f>_xlfn.CONCAT(Input[[#This Row],[Account Number]],"-",Input[[#This Row],[Account Description]])</f>
        <v>26121-ACCRUED INTEREST</v>
      </c>
      <c r="K62" s="4"/>
    </row>
    <row r="63" spans="1:11" hidden="1" x14ac:dyDescent="0.25">
      <c r="A63">
        <v>1</v>
      </c>
      <c r="B63">
        <v>26122</v>
      </c>
      <c r="C63" t="s">
        <v>60</v>
      </c>
      <c r="D63" s="2">
        <v>212968.2625093</v>
      </c>
      <c r="E63" s="3">
        <v>45910</v>
      </c>
      <c r="F63" t="str">
        <f>_xlfn.XLOOKUP(Input[[#This Row],[Account Number]],'[1]Mapping '!A:A,'[1]Mapping '!B:B,"Retained Earnings (Secondary)")</f>
        <v>Accrued Expenses</v>
      </c>
      <c r="G63" t="str">
        <f>_xlfn.XLOOKUP(Input[[#This Row],[Account Number]],'[1]Mapping '!A:A,'[1]Mapping '!C:C,"Retained Earnings (Secondary)")</f>
        <v>Current Liabilities</v>
      </c>
      <c r="H63" t="str">
        <f>_xlfn.XLOOKUP(Input[[#This Row],[Account Number]],'[1]Mapping '!A:A,'[1]Mapping '!D:D,"Retained Earnings (Secondary)")</f>
        <v>Accrued Advertising</v>
      </c>
      <c r="I63" t="str">
        <f>_xlfn.CONCAT(Input[[#This Row],[Account Number]],"-",Input[[#This Row],[Account Description]])</f>
        <v>26122-COOP RECEIVED NOT YET APPLIED</v>
      </c>
      <c r="K63" s="4"/>
    </row>
    <row r="64" spans="1:11" hidden="1" x14ac:dyDescent="0.25">
      <c r="A64">
        <v>1</v>
      </c>
      <c r="B64">
        <v>26127</v>
      </c>
      <c r="C64" t="s">
        <v>61</v>
      </c>
      <c r="D64" s="2">
        <v>187780.00250929999</v>
      </c>
      <c r="E64" s="3">
        <v>45910</v>
      </c>
      <c r="F64" t="str">
        <f>_xlfn.XLOOKUP(Input[[#This Row],[Account Number]],'[1]Mapping '!A:A,'[1]Mapping '!B:B,"Retained Earnings (Secondary)")</f>
        <v>Federal Tax Deposit to Retain Fiscal Year</v>
      </c>
      <c r="G64" t="str">
        <f>_xlfn.XLOOKUP(Input[[#This Row],[Account Number]],'[1]Mapping '!A:A,'[1]Mapping '!C:C,"Retained Earnings (Secondary)")</f>
        <v>Other Assets</v>
      </c>
      <c r="H64" t="str">
        <f>_xlfn.XLOOKUP(Input[[#This Row],[Account Number]],'[1]Mapping '!A:A,'[1]Mapping '!D:D,"Retained Earnings (Secondary)")</f>
        <v>Excise Tax</v>
      </c>
      <c r="I64" t="str">
        <f>_xlfn.CONCAT(Input[[#This Row],[Account Number]],"-",Input[[#This Row],[Account Description]])</f>
        <v>26127-EXCISE TAX</v>
      </c>
      <c r="K64" s="4"/>
    </row>
    <row r="65" spans="1:11" hidden="1" x14ac:dyDescent="0.25">
      <c r="A65">
        <v>1</v>
      </c>
      <c r="B65">
        <v>27113</v>
      </c>
      <c r="C65" t="s">
        <v>62</v>
      </c>
      <c r="D65" s="2">
        <v>2.5092999999999999E-3</v>
      </c>
      <c r="E65" s="3">
        <v>45910</v>
      </c>
      <c r="F65" t="str">
        <f>_xlfn.XLOOKUP(Input[[#This Row],[Account Number]],'[1]Mapping '!A:A,'[1]Mapping '!B:B,"Retained Earnings (Secondary)")</f>
        <v>Notes Payable, Current</v>
      </c>
      <c r="G65" t="str">
        <f>_xlfn.XLOOKUP(Input[[#This Row],[Account Number]],'[1]Mapping '!A:A,'[1]Mapping '!C:C,"Retained Earnings (Secondary)")</f>
        <v>Current Liabilities</v>
      </c>
      <c r="H65" t="str">
        <f>_xlfn.XLOOKUP(Input[[#This Row],[Account Number]],'[1]Mapping '!A:A,'[1]Mapping '!D:D,"Retained Earnings (Secondary)")</f>
        <v>Notes Payable, Current</v>
      </c>
      <c r="I65" t="str">
        <f>_xlfn.CONCAT(Input[[#This Row],[Account Number]],"-",Input[[#This Row],[Account Description]])</f>
        <v>27113-OTHER NOTES PAYABLE</v>
      </c>
      <c r="K65" s="4"/>
    </row>
    <row r="66" spans="1:11" hidden="1" x14ac:dyDescent="0.25">
      <c r="A66">
        <v>1</v>
      </c>
      <c r="B66">
        <v>27114</v>
      </c>
      <c r="C66" t="s">
        <v>63</v>
      </c>
      <c r="D66" s="2">
        <v>2.5092999999999999E-3</v>
      </c>
      <c r="E66" s="3">
        <v>45910</v>
      </c>
      <c r="F66" t="str">
        <f>_xlfn.XLOOKUP(Input[[#This Row],[Account Number]],'[1]Mapping '!A:A,'[1]Mapping '!B:B,"Retained Earnings (Secondary)")</f>
        <v>Notes Payable</v>
      </c>
      <c r="G66" t="str">
        <f>_xlfn.XLOOKUP(Input[[#This Row],[Account Number]],'[1]Mapping '!A:A,'[1]Mapping '!C:C,"Retained Earnings (Secondary)")</f>
        <v xml:space="preserve">Long Terms Liabilities </v>
      </c>
      <c r="H66" t="str">
        <f>_xlfn.XLOOKUP(Input[[#This Row],[Account Number]],'[1]Mapping '!A:A,'[1]Mapping '!D:D,"Retained Earnings (Secondary)")</f>
        <v xml:space="preserve">Notes Payable </v>
      </c>
      <c r="I66" t="str">
        <f>_xlfn.CONCAT(Input[[#This Row],[Account Number]],"-",Input[[#This Row],[Account Description]])</f>
        <v>27114-AUTO LOAN</v>
      </c>
      <c r="K66" s="4"/>
    </row>
    <row r="67" spans="1:11" hidden="1" x14ac:dyDescent="0.25">
      <c r="A67">
        <v>1</v>
      </c>
      <c r="B67">
        <v>28101</v>
      </c>
      <c r="C67" t="s">
        <v>64</v>
      </c>
      <c r="D67" s="2">
        <v>-362768.62250930001</v>
      </c>
      <c r="E67" s="3">
        <v>45910</v>
      </c>
      <c r="F67" t="str">
        <f>_xlfn.XLOOKUP(Input[[#This Row],[Account Number]],'[1]Mapping '!A:A,'[1]Mapping '!B:B,"Retained Earnings (Secondary)")</f>
        <v>Additional Paid-In Capital</v>
      </c>
      <c r="G67" t="str">
        <f>_xlfn.XLOOKUP(Input[[#This Row],[Account Number]],'[1]Mapping '!A:A,'[1]Mapping '!C:C,"Retained Earnings (Secondary)")</f>
        <v>Stockholders' Equity</v>
      </c>
      <c r="H67" t="str">
        <f>_xlfn.XLOOKUP(Input[[#This Row],[Account Number]],'[1]Mapping '!A:A,'[1]Mapping '!D:D,"Retained Earnings (Secondary)")</f>
        <v>Common Stock / APIC</v>
      </c>
      <c r="I67" t="str">
        <f>_xlfn.CONCAT(Input[[#This Row],[Account Number]],"-",Input[[#This Row],[Account Description]])</f>
        <v>28101-CAPITAL STOCK</v>
      </c>
      <c r="K67" s="4"/>
    </row>
    <row r="68" spans="1:11" hidden="1" x14ac:dyDescent="0.25">
      <c r="A68">
        <v>1</v>
      </c>
      <c r="B68">
        <v>28105</v>
      </c>
      <c r="C68" t="s">
        <v>65</v>
      </c>
      <c r="D68" s="2">
        <v>1772210.8425093</v>
      </c>
      <c r="E68" s="3">
        <v>45910</v>
      </c>
      <c r="F68" t="str">
        <f>_xlfn.XLOOKUP(Input[[#This Row],[Account Number]],'[1]Mapping '!A:A,'[1]Mapping '!B:B,"Retained Earnings (Secondary)")</f>
        <v>Less: Treasury Stock, at Cost</v>
      </c>
      <c r="G68" t="str">
        <f>_xlfn.XLOOKUP(Input[[#This Row],[Account Number]],'[1]Mapping '!A:A,'[1]Mapping '!C:C,"Retained Earnings (Secondary)")</f>
        <v>Stockholders' Equity</v>
      </c>
      <c r="H68" t="str">
        <f>_xlfn.XLOOKUP(Input[[#This Row],[Account Number]],'[1]Mapping '!A:A,'[1]Mapping '!D:D,"Retained Earnings (Secondary)")</f>
        <v>Treasury Stock</v>
      </c>
      <c r="I68" t="str">
        <f>_xlfn.CONCAT(Input[[#This Row],[Account Number]],"-",Input[[#This Row],[Account Description]])</f>
        <v>28105-TREASURY STOCK</v>
      </c>
      <c r="K68" s="4"/>
    </row>
    <row r="69" spans="1:11" hidden="1" x14ac:dyDescent="0.25">
      <c r="A69">
        <v>1</v>
      </c>
      <c r="B69">
        <v>28110</v>
      </c>
      <c r="C69" t="s">
        <v>66</v>
      </c>
      <c r="D69" s="2">
        <v>33899228.932509303</v>
      </c>
      <c r="E69" s="3">
        <v>45910</v>
      </c>
      <c r="F69" t="str">
        <f>_xlfn.XLOOKUP(Input[[#This Row],[Account Number]],'[1]Mapping '!A:A,'[1]Mapping '!B:B,"Retained Earnings (Secondary)")</f>
        <v xml:space="preserve">Retained Earnings </v>
      </c>
      <c r="G69" t="str">
        <f>_xlfn.XLOOKUP(Input[[#This Row],[Account Number]],'[1]Mapping '!A:A,'[1]Mapping '!C:C,"Retained Earnings (Secondary)")</f>
        <v>Stockholders' Equity</v>
      </c>
      <c r="H69" t="str">
        <f>_xlfn.XLOOKUP(Input[[#This Row],[Account Number]],'[1]Mapping '!A:A,'[1]Mapping '!D:D,"Retained Earnings (Secondary)")</f>
        <v>Retained Earnings</v>
      </c>
      <c r="I69" t="str">
        <f>_xlfn.CONCAT(Input[[#This Row],[Account Number]],"-",Input[[#This Row],[Account Description]])</f>
        <v>28110-RETAINED EARNINGS</v>
      </c>
      <c r="K69" s="4"/>
    </row>
    <row r="70" spans="1:11" hidden="1" x14ac:dyDescent="0.25">
      <c r="A70">
        <v>1</v>
      </c>
      <c r="B70">
        <v>30101</v>
      </c>
      <c r="C70" t="s">
        <v>67</v>
      </c>
      <c r="D70" s="2">
        <v>-8162287.2725093001</v>
      </c>
      <c r="E70" s="3">
        <v>45910</v>
      </c>
      <c r="F70" t="str">
        <f>_xlfn.XLOOKUP(Input[[#This Row],[Account Number]],'[1]Mapping '!A:A,'[1]Mapping '!B:B,"Retained Earnings (Secondary)")</f>
        <v>Retained Earnings (Secondary)</v>
      </c>
      <c r="G70" t="str">
        <f>_xlfn.XLOOKUP(Input[[#This Row],[Account Number]],'[1]Mapping '!A:A,'[1]Mapping '!C:C,"Retained Earnings (Secondary)")</f>
        <v>Retained Earnings (Secondary)</v>
      </c>
      <c r="H70" t="str">
        <f>_xlfn.XLOOKUP(Input[[#This Row],[Account Number]],'[1]Mapping '!A:A,'[1]Mapping '!D:D,"Retained Earnings (Secondary)")</f>
        <v>Retained Earnings (Secondary)</v>
      </c>
      <c r="I70" t="str">
        <f>_xlfn.CONCAT(Input[[#This Row],[Account Number]],"-",Input[[#This Row],[Account Description]])</f>
        <v>30101-FURNITURE SALES</v>
      </c>
      <c r="K70" s="4"/>
    </row>
    <row r="71" spans="1:11" hidden="1" x14ac:dyDescent="0.25">
      <c r="A71">
        <v>1</v>
      </c>
      <c r="B71">
        <v>30201</v>
      </c>
      <c r="C71" t="s">
        <v>68</v>
      </c>
      <c r="D71" s="2">
        <v>4550133.8125093002</v>
      </c>
      <c r="E71" s="3">
        <v>45910</v>
      </c>
      <c r="F71" t="str">
        <f>_xlfn.XLOOKUP(Input[[#This Row],[Account Number]],'[1]Mapping '!A:A,'[1]Mapping '!B:B,"Retained Earnings (Secondary)")</f>
        <v>Retained Earnings (Secondary)</v>
      </c>
      <c r="G71" t="str">
        <f>_xlfn.XLOOKUP(Input[[#This Row],[Account Number]],'[1]Mapping '!A:A,'[1]Mapping '!C:C,"Retained Earnings (Secondary)")</f>
        <v>Retained Earnings (Secondary)</v>
      </c>
      <c r="H71" t="str">
        <f>_xlfn.XLOOKUP(Input[[#This Row],[Account Number]],'[1]Mapping '!A:A,'[1]Mapping '!D:D,"Retained Earnings (Secondary)")</f>
        <v>Retained Earnings (Secondary)</v>
      </c>
      <c r="I71" t="str">
        <f>_xlfn.CONCAT(Input[[#This Row],[Account Number]],"-",Input[[#This Row],[Account Description]])</f>
        <v>30201-MERCHANDISE PURCHASED</v>
      </c>
      <c r="K71" s="4"/>
    </row>
    <row r="72" spans="1:11" hidden="1" x14ac:dyDescent="0.25">
      <c r="A72">
        <v>1</v>
      </c>
      <c r="B72">
        <v>30202</v>
      </c>
      <c r="C72" t="s">
        <v>69</v>
      </c>
      <c r="D72" s="2">
        <v>1189678.9025093</v>
      </c>
      <c r="E72" s="3">
        <v>45910</v>
      </c>
      <c r="F72" t="str">
        <f>_xlfn.XLOOKUP(Input[[#This Row],[Account Number]],'[1]Mapping '!A:A,'[1]Mapping '!B:B,"Retained Earnings (Secondary)")</f>
        <v>Retained Earnings (Secondary)</v>
      </c>
      <c r="G72" t="str">
        <f>_xlfn.XLOOKUP(Input[[#This Row],[Account Number]],'[1]Mapping '!A:A,'[1]Mapping '!C:C,"Retained Earnings (Secondary)")</f>
        <v>Retained Earnings (Secondary)</v>
      </c>
      <c r="H72" t="str">
        <f>_xlfn.XLOOKUP(Input[[#This Row],[Account Number]],'[1]Mapping '!A:A,'[1]Mapping '!D:D,"Retained Earnings (Secondary)")</f>
        <v>Retained Earnings (Secondary)</v>
      </c>
      <c r="I72" t="str">
        <f>_xlfn.CONCAT(Input[[#This Row],[Account Number]],"-",Input[[#This Row],[Account Description]])</f>
        <v>30202-FREIGHT COSTS</v>
      </c>
      <c r="K72" s="4"/>
    </row>
    <row r="73" spans="1:11" hidden="1" x14ac:dyDescent="0.25">
      <c r="A73">
        <v>1</v>
      </c>
      <c r="B73">
        <v>30203</v>
      </c>
      <c r="C73" t="s">
        <v>70</v>
      </c>
      <c r="D73" s="2">
        <v>-33411.522509299997</v>
      </c>
      <c r="E73" s="3">
        <v>45910</v>
      </c>
      <c r="F73" t="str">
        <f>_xlfn.XLOOKUP(Input[[#This Row],[Account Number]],'[1]Mapping '!A:A,'[1]Mapping '!B:B,"Retained Earnings (Secondary)")</f>
        <v>Retained Earnings (Secondary)</v>
      </c>
      <c r="G73" t="str">
        <f>_xlfn.XLOOKUP(Input[[#This Row],[Account Number]],'[1]Mapping '!A:A,'[1]Mapping '!C:C,"Retained Earnings (Secondary)")</f>
        <v>Retained Earnings (Secondary)</v>
      </c>
      <c r="H73" t="str">
        <f>_xlfn.XLOOKUP(Input[[#This Row],[Account Number]],'[1]Mapping '!A:A,'[1]Mapping '!D:D,"Retained Earnings (Secondary)")</f>
        <v>Retained Earnings (Secondary)</v>
      </c>
      <c r="I73" t="str">
        <f>_xlfn.CONCAT(Input[[#This Row],[Account Number]],"-",Input[[#This Row],[Account Description]])</f>
        <v>30203-INVENTORY  COST ADJUSTMENTS</v>
      </c>
      <c r="K73" s="4"/>
    </row>
    <row r="74" spans="1:11" hidden="1" x14ac:dyDescent="0.25">
      <c r="A74">
        <v>1</v>
      </c>
      <c r="B74">
        <v>30206</v>
      </c>
      <c r="C74" t="s">
        <v>71</v>
      </c>
      <c r="D74" s="2">
        <v>30344.592509300001</v>
      </c>
      <c r="E74" s="3">
        <v>45910</v>
      </c>
      <c r="F74" t="str">
        <f>_xlfn.XLOOKUP(Input[[#This Row],[Account Number]],'[1]Mapping '!A:A,'[1]Mapping '!B:B,"Retained Earnings (Secondary)")</f>
        <v>Retained Earnings (Secondary)</v>
      </c>
      <c r="G74" t="str">
        <f>_xlfn.XLOOKUP(Input[[#This Row],[Account Number]],'[1]Mapping '!A:A,'[1]Mapping '!C:C,"Retained Earnings (Secondary)")</f>
        <v>Retained Earnings (Secondary)</v>
      </c>
      <c r="H74" t="str">
        <f>_xlfn.XLOOKUP(Input[[#This Row],[Account Number]],'[1]Mapping '!A:A,'[1]Mapping '!D:D,"Retained Earnings (Secondary)")</f>
        <v>Retained Earnings (Secondary)</v>
      </c>
      <c r="I74" t="str">
        <f>_xlfn.CONCAT(Input[[#This Row],[Account Number]],"-",Input[[#This Row],[Account Description]])</f>
        <v>30206-FREIGHT SURCHARGE</v>
      </c>
      <c r="K74" s="4"/>
    </row>
    <row r="75" spans="1:11" hidden="1" x14ac:dyDescent="0.25">
      <c r="A75">
        <v>1</v>
      </c>
      <c r="B75">
        <v>30207</v>
      </c>
      <c r="C75" t="s">
        <v>72</v>
      </c>
      <c r="D75" s="2">
        <v>69.132509299999995</v>
      </c>
      <c r="E75" s="3">
        <v>45910</v>
      </c>
      <c r="F75" t="str">
        <f>_xlfn.XLOOKUP(Input[[#This Row],[Account Number]],'[1]Mapping '!A:A,'[1]Mapping '!B:B,"Retained Earnings (Secondary)")</f>
        <v>Retained Earnings (Secondary)</v>
      </c>
      <c r="G75" t="str">
        <f>_xlfn.XLOOKUP(Input[[#This Row],[Account Number]],'[1]Mapping '!A:A,'[1]Mapping '!C:C,"Retained Earnings (Secondary)")</f>
        <v>Retained Earnings (Secondary)</v>
      </c>
      <c r="H75" t="str">
        <f>_xlfn.XLOOKUP(Input[[#This Row],[Account Number]],'[1]Mapping '!A:A,'[1]Mapping '!D:D,"Retained Earnings (Secondary)")</f>
        <v>Retained Earnings (Secondary)</v>
      </c>
      <c r="I75" t="str">
        <f>_xlfn.CONCAT(Input[[#This Row],[Account Number]],"-",Input[[#This Row],[Account Description]])</f>
        <v>30207-PAST DUE CHARGES</v>
      </c>
      <c r="K75" s="4"/>
    </row>
    <row r="76" spans="1:11" hidden="1" x14ac:dyDescent="0.25">
      <c r="A76">
        <v>1</v>
      </c>
      <c r="B76">
        <v>30208</v>
      </c>
      <c r="C76" t="s">
        <v>73</v>
      </c>
      <c r="D76" s="2">
        <v>0.58250930000000001</v>
      </c>
      <c r="E76" s="3">
        <v>45910</v>
      </c>
      <c r="F76" t="str">
        <f>_xlfn.XLOOKUP(Input[[#This Row],[Account Number]],'[1]Mapping '!A:A,'[1]Mapping '!B:B,"Retained Earnings (Secondary)")</f>
        <v>Retained Earnings (Secondary)</v>
      </c>
      <c r="G76" t="str">
        <f>_xlfn.XLOOKUP(Input[[#This Row],[Account Number]],'[1]Mapping '!A:A,'[1]Mapping '!C:C,"Retained Earnings (Secondary)")</f>
        <v>Retained Earnings (Secondary)</v>
      </c>
      <c r="H76" t="str">
        <f>_xlfn.XLOOKUP(Input[[#This Row],[Account Number]],'[1]Mapping '!A:A,'[1]Mapping '!D:D,"Retained Earnings (Secondary)")</f>
        <v>Retained Earnings (Secondary)</v>
      </c>
      <c r="I76" t="str">
        <f>_xlfn.CONCAT(Input[[#This Row],[Account Number]],"-",Input[[#This Row],[Account Description]])</f>
        <v>30208-INVOICE COST ADJUSTMENTS</v>
      </c>
      <c r="K76" s="4"/>
    </row>
    <row r="77" spans="1:11" hidden="1" x14ac:dyDescent="0.25">
      <c r="A77">
        <v>1</v>
      </c>
      <c r="B77">
        <v>30209</v>
      </c>
      <c r="C77" t="s">
        <v>74</v>
      </c>
      <c r="D77" s="2">
        <v>97595.382509300005</v>
      </c>
      <c r="E77" s="3">
        <v>45910</v>
      </c>
      <c r="F77" t="str">
        <f>_xlfn.XLOOKUP(Input[[#This Row],[Account Number]],'[1]Mapping '!A:A,'[1]Mapping '!B:B,"Retained Earnings (Secondary)")</f>
        <v>Retained Earnings (Secondary)</v>
      </c>
      <c r="G77" t="str">
        <f>_xlfn.XLOOKUP(Input[[#This Row],[Account Number]],'[1]Mapping '!A:A,'[1]Mapping '!C:C,"Retained Earnings (Secondary)")</f>
        <v>Retained Earnings (Secondary)</v>
      </c>
      <c r="H77" t="str">
        <f>_xlfn.XLOOKUP(Input[[#This Row],[Account Number]],'[1]Mapping '!A:A,'[1]Mapping '!D:D,"Retained Earnings (Secondary)")</f>
        <v>Retained Earnings (Secondary)</v>
      </c>
      <c r="I77" t="str">
        <f>_xlfn.CONCAT(Input[[#This Row],[Account Number]],"-",Input[[#This Row],[Account Description]])</f>
        <v>30209-INVENTORY ADDS/DELETES</v>
      </c>
      <c r="K77" s="4"/>
    </row>
    <row r="78" spans="1:11" hidden="1" x14ac:dyDescent="0.25">
      <c r="A78">
        <v>1</v>
      </c>
      <c r="B78">
        <v>30211</v>
      </c>
      <c r="C78" t="s">
        <v>75</v>
      </c>
      <c r="D78" s="2">
        <v>-45592.562509299998</v>
      </c>
      <c r="E78" s="3">
        <v>45910</v>
      </c>
      <c r="F78" t="str">
        <f>_xlfn.XLOOKUP(Input[[#This Row],[Account Number]],'[1]Mapping '!A:A,'[1]Mapping '!B:B,"Retained Earnings (Secondary)")</f>
        <v>Retained Earnings (Secondary)</v>
      </c>
      <c r="G78" t="str">
        <f>_xlfn.XLOOKUP(Input[[#This Row],[Account Number]],'[1]Mapping '!A:A,'[1]Mapping '!C:C,"Retained Earnings (Secondary)")</f>
        <v>Retained Earnings (Secondary)</v>
      </c>
      <c r="H78" t="str">
        <f>_xlfn.XLOOKUP(Input[[#This Row],[Account Number]],'[1]Mapping '!A:A,'[1]Mapping '!D:D,"Retained Earnings (Secondary)")</f>
        <v>Retained Earnings (Secondary)</v>
      </c>
      <c r="I78" t="str">
        <f>_xlfn.CONCAT(Input[[#This Row],[Account Number]],"-",Input[[#This Row],[Account Description]])</f>
        <v>30211-DONATED &amp; SCRAPPED INVENTORY</v>
      </c>
      <c r="K78" s="4"/>
    </row>
    <row r="79" spans="1:11" hidden="1" x14ac:dyDescent="0.25">
      <c r="A79">
        <v>1</v>
      </c>
      <c r="B79">
        <v>30212</v>
      </c>
      <c r="C79" t="s">
        <v>76</v>
      </c>
      <c r="D79" s="2">
        <v>-9636.3225093000001</v>
      </c>
      <c r="E79" s="3">
        <v>45910</v>
      </c>
      <c r="F79" t="str">
        <f>_xlfn.XLOOKUP(Input[[#This Row],[Account Number]],'[1]Mapping '!A:A,'[1]Mapping '!B:B,"Retained Earnings (Secondary)")</f>
        <v>Retained Earnings (Secondary)</v>
      </c>
      <c r="G79" t="str">
        <f>_xlfn.XLOOKUP(Input[[#This Row],[Account Number]],'[1]Mapping '!A:A,'[1]Mapping '!C:C,"Retained Earnings (Secondary)")</f>
        <v>Retained Earnings (Secondary)</v>
      </c>
      <c r="H79" t="str">
        <f>_xlfn.XLOOKUP(Input[[#This Row],[Account Number]],'[1]Mapping '!A:A,'[1]Mapping '!D:D,"Retained Earnings (Secondary)")</f>
        <v>Retained Earnings (Secondary)</v>
      </c>
      <c r="I79" t="str">
        <f>_xlfn.CONCAT(Input[[#This Row],[Account Number]],"-",Input[[#This Row],[Account Description]])</f>
        <v>30212-INVENTORY RETURNED TO VENDOR</v>
      </c>
      <c r="K79" s="4"/>
    </row>
    <row r="80" spans="1:11" hidden="1" x14ac:dyDescent="0.25">
      <c r="A80">
        <v>1</v>
      </c>
      <c r="B80">
        <v>30213</v>
      </c>
      <c r="C80" t="s">
        <v>77</v>
      </c>
      <c r="D80" s="2">
        <v>96232.862509300001</v>
      </c>
      <c r="E80" s="3">
        <v>45910</v>
      </c>
      <c r="F80" t="str">
        <f>_xlfn.XLOOKUP(Input[[#This Row],[Account Number]],'[1]Mapping '!A:A,'[1]Mapping '!B:B,"Retained Earnings (Secondary)")</f>
        <v>Retained Earnings (Secondary)</v>
      </c>
      <c r="G80" t="str">
        <f>_xlfn.XLOOKUP(Input[[#This Row],[Account Number]],'[1]Mapping '!A:A,'[1]Mapping '!C:C,"Retained Earnings (Secondary)")</f>
        <v>Retained Earnings (Secondary)</v>
      </c>
      <c r="H80" t="str">
        <f>_xlfn.XLOOKUP(Input[[#This Row],[Account Number]],'[1]Mapping '!A:A,'[1]Mapping '!D:D,"Retained Earnings (Secondary)")</f>
        <v>Retained Earnings (Secondary)</v>
      </c>
      <c r="I80" t="str">
        <f>_xlfn.CONCAT(Input[[#This Row],[Account Number]],"-",Input[[#This Row],[Account Description]])</f>
        <v>30213-TARIFFS</v>
      </c>
      <c r="K80" s="4"/>
    </row>
    <row r="81" spans="1:11" hidden="1" x14ac:dyDescent="0.25">
      <c r="A81">
        <v>1</v>
      </c>
      <c r="B81">
        <v>30249</v>
      </c>
      <c r="C81" t="s">
        <v>78</v>
      </c>
      <c r="D81" s="2">
        <v>-218544.65250930001</v>
      </c>
      <c r="E81" s="3">
        <v>45910</v>
      </c>
      <c r="F81" t="str">
        <f>_xlfn.XLOOKUP(Input[[#This Row],[Account Number]],'[1]Mapping '!A:A,'[1]Mapping '!B:B,"Retained Earnings (Secondary)")</f>
        <v>Retained Earnings (Secondary)</v>
      </c>
      <c r="G81" t="str">
        <f>_xlfn.XLOOKUP(Input[[#This Row],[Account Number]],'[1]Mapping '!A:A,'[1]Mapping '!C:C,"Retained Earnings (Secondary)")</f>
        <v>Retained Earnings (Secondary)</v>
      </c>
      <c r="H81" t="str">
        <f>_xlfn.XLOOKUP(Input[[#This Row],[Account Number]],'[1]Mapping '!A:A,'[1]Mapping '!D:D,"Retained Earnings (Secondary)")</f>
        <v>Retained Earnings (Secondary)</v>
      </c>
      <c r="I81" t="str">
        <f>_xlfn.CONCAT(Input[[#This Row],[Account Number]],"-",Input[[#This Row],[Account Description]])</f>
        <v>30249-FURN WARRANTY SALES</v>
      </c>
      <c r="K81" s="4"/>
    </row>
    <row r="82" spans="1:11" hidden="1" x14ac:dyDescent="0.25">
      <c r="A82">
        <v>1</v>
      </c>
      <c r="B82">
        <v>30250</v>
      </c>
      <c r="C82" t="s">
        <v>79</v>
      </c>
      <c r="D82" s="2">
        <v>50515.7525093</v>
      </c>
      <c r="E82" s="3">
        <v>45910</v>
      </c>
      <c r="F82" t="str">
        <f>_xlfn.XLOOKUP(Input[[#This Row],[Account Number]],'[1]Mapping '!A:A,'[1]Mapping '!B:B,"Retained Earnings (Secondary)")</f>
        <v>Retained Earnings (Secondary)</v>
      </c>
      <c r="G82" t="str">
        <f>_xlfn.XLOOKUP(Input[[#This Row],[Account Number]],'[1]Mapping '!A:A,'[1]Mapping '!C:C,"Retained Earnings (Secondary)")</f>
        <v>Retained Earnings (Secondary)</v>
      </c>
      <c r="H82" t="str">
        <f>_xlfn.XLOOKUP(Input[[#This Row],[Account Number]],'[1]Mapping '!A:A,'[1]Mapping '!D:D,"Retained Earnings (Secondary)")</f>
        <v>Retained Earnings (Secondary)</v>
      </c>
      <c r="I82" t="str">
        <f>_xlfn.CONCAT(Input[[#This Row],[Account Number]],"-",Input[[#This Row],[Account Description]])</f>
        <v>30250-FURN WARRANTY COGS</v>
      </c>
      <c r="K82" s="4"/>
    </row>
    <row r="83" spans="1:11" hidden="1" x14ac:dyDescent="0.25">
      <c r="A83">
        <v>1</v>
      </c>
      <c r="B83">
        <v>31201</v>
      </c>
      <c r="C83" t="s">
        <v>80</v>
      </c>
      <c r="D83" s="2">
        <v>-183440.0125093</v>
      </c>
      <c r="E83" s="3">
        <v>45910</v>
      </c>
      <c r="F83" t="str">
        <f>_xlfn.XLOOKUP(Input[[#This Row],[Account Number]],'[1]Mapping '!A:A,'[1]Mapping '!B:B,"Retained Earnings (Secondary)")</f>
        <v>Retained Earnings (Secondary)</v>
      </c>
      <c r="G83" t="str">
        <f>_xlfn.XLOOKUP(Input[[#This Row],[Account Number]],'[1]Mapping '!A:A,'[1]Mapping '!C:C,"Retained Earnings (Secondary)")</f>
        <v>Retained Earnings (Secondary)</v>
      </c>
      <c r="H83" t="str">
        <f>_xlfn.XLOOKUP(Input[[#This Row],[Account Number]],'[1]Mapping '!A:A,'[1]Mapping '!D:D,"Retained Earnings (Secondary)")</f>
        <v>Retained Earnings (Secondary)</v>
      </c>
      <c r="I83" t="str">
        <f>_xlfn.CONCAT(Input[[#This Row],[Account Number]],"-",Input[[#This Row],[Account Description]])</f>
        <v>31201-DEALER SALES</v>
      </c>
      <c r="K83" s="4"/>
    </row>
    <row r="84" spans="1:11" hidden="1" x14ac:dyDescent="0.25">
      <c r="A84">
        <v>1</v>
      </c>
      <c r="B84">
        <v>31222</v>
      </c>
      <c r="C84" t="s">
        <v>81</v>
      </c>
      <c r="D84" s="2">
        <v>93725.792509299994</v>
      </c>
      <c r="E84" s="3">
        <v>45910</v>
      </c>
      <c r="F84" t="str">
        <f>_xlfn.XLOOKUP(Input[[#This Row],[Account Number]],'[1]Mapping '!A:A,'[1]Mapping '!B:B,"Retained Earnings (Secondary)")</f>
        <v>Retained Earnings (Secondary)</v>
      </c>
      <c r="G84" t="str">
        <f>_xlfn.XLOOKUP(Input[[#This Row],[Account Number]],'[1]Mapping '!A:A,'[1]Mapping '!C:C,"Retained Earnings (Secondary)")</f>
        <v>Retained Earnings (Secondary)</v>
      </c>
      <c r="H84" t="str">
        <f>_xlfn.XLOOKUP(Input[[#This Row],[Account Number]],'[1]Mapping '!A:A,'[1]Mapping '!D:D,"Retained Earnings (Secondary)")</f>
        <v>Retained Earnings (Secondary)</v>
      </c>
      <c r="I84" t="str">
        <f>_xlfn.CONCAT(Input[[#This Row],[Account Number]],"-",Input[[#This Row],[Account Description]])</f>
        <v>31222-DEALER COST OF SALES</v>
      </c>
      <c r="K84" s="4"/>
    </row>
    <row r="85" spans="1:11" hidden="1" x14ac:dyDescent="0.25">
      <c r="A85">
        <v>1</v>
      </c>
      <c r="B85">
        <v>40501</v>
      </c>
      <c r="C85" t="s">
        <v>82</v>
      </c>
      <c r="D85" s="2">
        <v>474309.37250930001</v>
      </c>
      <c r="E85" s="3">
        <v>45910</v>
      </c>
      <c r="F85" t="str">
        <f>_xlfn.XLOOKUP(Input[[#This Row],[Account Number]],'[1]Mapping '!A:A,'[1]Mapping '!B:B,"Retained Earnings (Secondary)")</f>
        <v>Retained Earnings (Secondary)</v>
      </c>
      <c r="G85" t="str">
        <f>_xlfn.XLOOKUP(Input[[#This Row],[Account Number]],'[1]Mapping '!A:A,'[1]Mapping '!C:C,"Retained Earnings (Secondary)")</f>
        <v>Retained Earnings (Secondary)</v>
      </c>
      <c r="H85" t="str">
        <f>_xlfn.XLOOKUP(Input[[#This Row],[Account Number]],'[1]Mapping '!A:A,'[1]Mapping '!D:D,"Retained Earnings (Secondary)")</f>
        <v>Retained Earnings (Secondary)</v>
      </c>
      <c r="I85" t="str">
        <f>_xlfn.CONCAT(Input[[#This Row],[Account Number]],"-",Input[[#This Row],[Account Description]])</f>
        <v>40501-OFFICERS SALARIES</v>
      </c>
      <c r="K85" s="4"/>
    </row>
    <row r="86" spans="1:11" hidden="1" x14ac:dyDescent="0.25">
      <c r="A86">
        <v>1</v>
      </c>
      <c r="B86">
        <v>40502</v>
      </c>
      <c r="C86" t="s">
        <v>83</v>
      </c>
      <c r="D86" s="2">
        <v>412543.5525093</v>
      </c>
      <c r="E86" s="3">
        <v>45910</v>
      </c>
      <c r="F86" t="str">
        <f>_xlfn.XLOOKUP(Input[[#This Row],[Account Number]],'[1]Mapping '!A:A,'[1]Mapping '!B:B,"Retained Earnings (Secondary)")</f>
        <v>Retained Earnings (Secondary)</v>
      </c>
      <c r="G86" t="str">
        <f>_xlfn.XLOOKUP(Input[[#This Row],[Account Number]],'[1]Mapping '!A:A,'[1]Mapping '!C:C,"Retained Earnings (Secondary)")</f>
        <v>Retained Earnings (Secondary)</v>
      </c>
      <c r="H86" t="str">
        <f>_xlfn.XLOOKUP(Input[[#This Row],[Account Number]],'[1]Mapping '!A:A,'[1]Mapping '!D:D,"Retained Earnings (Secondary)")</f>
        <v>Retained Earnings (Secondary)</v>
      </c>
      <c r="I86" t="str">
        <f>_xlfn.CONCAT(Input[[#This Row],[Account Number]],"-",Input[[#This Row],[Account Description]])</f>
        <v>40502-F.I.C.A. EXPENSE</v>
      </c>
      <c r="K86" s="4"/>
    </row>
    <row r="87" spans="1:11" hidden="1" x14ac:dyDescent="0.25">
      <c r="A87">
        <v>1</v>
      </c>
      <c r="B87">
        <v>40503</v>
      </c>
      <c r="C87" t="s">
        <v>84</v>
      </c>
      <c r="D87" s="2">
        <v>4943.6725092999995</v>
      </c>
      <c r="E87" s="3">
        <v>45910</v>
      </c>
      <c r="F87" t="str">
        <f>_xlfn.XLOOKUP(Input[[#This Row],[Account Number]],'[1]Mapping '!A:A,'[1]Mapping '!B:B,"Retained Earnings (Secondary)")</f>
        <v>Retained Earnings (Secondary)</v>
      </c>
      <c r="G87" t="str">
        <f>_xlfn.XLOOKUP(Input[[#This Row],[Account Number]],'[1]Mapping '!A:A,'[1]Mapping '!C:C,"Retained Earnings (Secondary)")</f>
        <v>Retained Earnings (Secondary)</v>
      </c>
      <c r="H87" t="str">
        <f>_xlfn.XLOOKUP(Input[[#This Row],[Account Number]],'[1]Mapping '!A:A,'[1]Mapping '!D:D,"Retained Earnings (Secondary)")</f>
        <v>Retained Earnings (Secondary)</v>
      </c>
      <c r="I87" t="str">
        <f>_xlfn.CONCAT(Input[[#This Row],[Account Number]],"-",Input[[#This Row],[Account Description]])</f>
        <v>40503-FEDERAL UNEMPLOYMENT TAXES</v>
      </c>
      <c r="K87" s="4"/>
    </row>
    <row r="88" spans="1:11" hidden="1" x14ac:dyDescent="0.25">
      <c r="A88">
        <v>1</v>
      </c>
      <c r="B88">
        <v>40504</v>
      </c>
      <c r="C88" t="s">
        <v>85</v>
      </c>
      <c r="D88" s="2">
        <v>2357.9525093000002</v>
      </c>
      <c r="E88" s="3">
        <v>45910</v>
      </c>
      <c r="F88" t="str">
        <f>_xlfn.XLOOKUP(Input[[#This Row],[Account Number]],'[1]Mapping '!A:A,'[1]Mapping '!B:B,"Retained Earnings (Secondary)")</f>
        <v>Retained Earnings (Secondary)</v>
      </c>
      <c r="G88" t="str">
        <f>_xlfn.XLOOKUP(Input[[#This Row],[Account Number]],'[1]Mapping '!A:A,'[1]Mapping '!C:C,"Retained Earnings (Secondary)")</f>
        <v>Retained Earnings (Secondary)</v>
      </c>
      <c r="H88" t="str">
        <f>_xlfn.XLOOKUP(Input[[#This Row],[Account Number]],'[1]Mapping '!A:A,'[1]Mapping '!D:D,"Retained Earnings (Secondary)")</f>
        <v>Retained Earnings (Secondary)</v>
      </c>
      <c r="I88" t="str">
        <f>_xlfn.CONCAT(Input[[#This Row],[Account Number]],"-",Input[[#This Row],[Account Description]])</f>
        <v>40504-STATE UNEMPLOYMENT TAXES</v>
      </c>
      <c r="K88" s="4"/>
    </row>
    <row r="89" spans="1:11" hidden="1" x14ac:dyDescent="0.25">
      <c r="A89">
        <v>1</v>
      </c>
      <c r="B89">
        <v>40505</v>
      </c>
      <c r="C89" t="s">
        <v>86</v>
      </c>
      <c r="D89" s="2">
        <v>146793.54250929999</v>
      </c>
      <c r="E89" s="3">
        <v>45910</v>
      </c>
      <c r="F89" t="str">
        <f>_xlfn.XLOOKUP(Input[[#This Row],[Account Number]],'[1]Mapping '!A:A,'[1]Mapping '!B:B,"Retained Earnings (Secondary)")</f>
        <v>Retained Earnings (Secondary)</v>
      </c>
      <c r="G89" t="str">
        <f>_xlfn.XLOOKUP(Input[[#This Row],[Account Number]],'[1]Mapping '!A:A,'[1]Mapping '!C:C,"Retained Earnings (Secondary)")</f>
        <v>Retained Earnings (Secondary)</v>
      </c>
      <c r="H89" t="str">
        <f>_xlfn.XLOOKUP(Input[[#This Row],[Account Number]],'[1]Mapping '!A:A,'[1]Mapping '!D:D,"Retained Earnings (Secondary)")</f>
        <v>Retained Earnings (Secondary)</v>
      </c>
      <c r="I89" t="str">
        <f>_xlfn.CONCAT(Input[[#This Row],[Account Number]],"-",Input[[#This Row],[Account Description]])</f>
        <v>40505-HEALTH AND LIFE INSURANCE</v>
      </c>
      <c r="K89" s="4"/>
    </row>
    <row r="90" spans="1:11" hidden="1" x14ac:dyDescent="0.25">
      <c r="A90">
        <v>1</v>
      </c>
      <c r="B90">
        <v>40506</v>
      </c>
      <c r="C90" t="s">
        <v>87</v>
      </c>
      <c r="D90" s="2">
        <v>112314.5025093</v>
      </c>
      <c r="E90" s="3">
        <v>45910</v>
      </c>
      <c r="F90" t="str">
        <f>_xlfn.XLOOKUP(Input[[#This Row],[Account Number]],'[1]Mapping '!A:A,'[1]Mapping '!B:B,"Retained Earnings (Secondary)")</f>
        <v>Retained Earnings (Secondary)</v>
      </c>
      <c r="G90" t="str">
        <f>_xlfn.XLOOKUP(Input[[#This Row],[Account Number]],'[1]Mapping '!A:A,'[1]Mapping '!C:C,"Retained Earnings (Secondary)")</f>
        <v>Retained Earnings (Secondary)</v>
      </c>
      <c r="H90" t="str">
        <f>_xlfn.XLOOKUP(Input[[#This Row],[Account Number]],'[1]Mapping '!A:A,'[1]Mapping '!D:D,"Retained Earnings (Secondary)")</f>
        <v>Retained Earnings (Secondary)</v>
      </c>
      <c r="I90" t="str">
        <f>_xlfn.CONCAT(Input[[#This Row],[Account Number]],"-",Input[[#This Row],[Account Description]])</f>
        <v>40506-LEGAL EXPENSE</v>
      </c>
      <c r="K90" s="4"/>
    </row>
    <row r="91" spans="1:11" hidden="1" x14ac:dyDescent="0.25">
      <c r="A91">
        <v>1</v>
      </c>
      <c r="B91">
        <v>40507</v>
      </c>
      <c r="C91" t="s">
        <v>88</v>
      </c>
      <c r="D91" s="2">
        <v>493.99250929999999</v>
      </c>
      <c r="E91" s="3">
        <v>45910</v>
      </c>
      <c r="F91" t="str">
        <f>_xlfn.XLOOKUP(Input[[#This Row],[Account Number]],'[1]Mapping '!A:A,'[1]Mapping '!B:B,"Retained Earnings (Secondary)")</f>
        <v>Retained Earnings (Secondary)</v>
      </c>
      <c r="G91" t="str">
        <f>_xlfn.XLOOKUP(Input[[#This Row],[Account Number]],'[1]Mapping '!A:A,'[1]Mapping '!C:C,"Retained Earnings (Secondary)")</f>
        <v>Retained Earnings (Secondary)</v>
      </c>
      <c r="H91" t="str">
        <f>_xlfn.XLOOKUP(Input[[#This Row],[Account Number]],'[1]Mapping '!A:A,'[1]Mapping '!D:D,"Retained Earnings (Secondary)")</f>
        <v>Retained Earnings (Secondary)</v>
      </c>
      <c r="I91" t="str">
        <f>_xlfn.CONCAT(Input[[#This Row],[Account Number]],"-",Input[[#This Row],[Account Description]])</f>
        <v>40507-DONATIONS</v>
      </c>
      <c r="K91" s="4"/>
    </row>
    <row r="92" spans="1:11" hidden="1" x14ac:dyDescent="0.25">
      <c r="A92">
        <v>1</v>
      </c>
      <c r="B92">
        <v>40508</v>
      </c>
      <c r="C92" t="s">
        <v>89</v>
      </c>
      <c r="D92" s="2">
        <v>134955.47250929999</v>
      </c>
      <c r="E92" s="3">
        <v>45910</v>
      </c>
      <c r="F92" t="str">
        <f>_xlfn.XLOOKUP(Input[[#This Row],[Account Number]],'[1]Mapping '!A:A,'[1]Mapping '!B:B,"Retained Earnings (Secondary)")</f>
        <v>Retained Earnings (Secondary)</v>
      </c>
      <c r="G92" t="str">
        <f>_xlfn.XLOOKUP(Input[[#This Row],[Account Number]],'[1]Mapping '!A:A,'[1]Mapping '!C:C,"Retained Earnings (Secondary)")</f>
        <v>Retained Earnings (Secondary)</v>
      </c>
      <c r="H92" t="str">
        <f>_xlfn.XLOOKUP(Input[[#This Row],[Account Number]],'[1]Mapping '!A:A,'[1]Mapping '!D:D,"Retained Earnings (Secondary)")</f>
        <v>Retained Earnings (Secondary)</v>
      </c>
      <c r="I92" t="str">
        <f>_xlfn.CONCAT(Input[[#This Row],[Account Number]],"-",Input[[#This Row],[Account Description]])</f>
        <v>40508-GENERAL INSURANCE EXPENSE</v>
      </c>
      <c r="K92" s="4"/>
    </row>
    <row r="93" spans="1:11" hidden="1" x14ac:dyDescent="0.25">
      <c r="A93">
        <v>1</v>
      </c>
      <c r="B93">
        <v>40509</v>
      </c>
      <c r="C93" t="s">
        <v>90</v>
      </c>
      <c r="D93" s="2">
        <v>54576.172509299999</v>
      </c>
      <c r="E93" s="3">
        <v>45910</v>
      </c>
      <c r="F93" t="str">
        <f>_xlfn.XLOOKUP(Input[[#This Row],[Account Number]],'[1]Mapping '!A:A,'[1]Mapping '!B:B,"Retained Earnings (Secondary)")</f>
        <v>Retained Earnings (Secondary)</v>
      </c>
      <c r="G93" t="str">
        <f>_xlfn.XLOOKUP(Input[[#This Row],[Account Number]],'[1]Mapping '!A:A,'[1]Mapping '!C:C,"Retained Earnings (Secondary)")</f>
        <v>Retained Earnings (Secondary)</v>
      </c>
      <c r="H93" t="str">
        <f>_xlfn.XLOOKUP(Input[[#This Row],[Account Number]],'[1]Mapping '!A:A,'[1]Mapping '!D:D,"Retained Earnings (Secondary)")</f>
        <v>Retained Earnings (Secondary)</v>
      </c>
      <c r="I93" t="str">
        <f>_xlfn.CONCAT(Input[[#This Row],[Account Number]],"-",Input[[#This Row],[Account Description]])</f>
        <v>40509-DEPRECIATION AND AMORTIZATION</v>
      </c>
      <c r="K93" s="4"/>
    </row>
    <row r="94" spans="1:11" hidden="1" x14ac:dyDescent="0.25">
      <c r="A94">
        <v>1</v>
      </c>
      <c r="B94">
        <v>40511</v>
      </c>
      <c r="C94" t="s">
        <v>91</v>
      </c>
      <c r="D94" s="2">
        <v>85211.432509299993</v>
      </c>
      <c r="E94" s="3">
        <v>45910</v>
      </c>
      <c r="F94" t="str">
        <f>_xlfn.XLOOKUP(Input[[#This Row],[Account Number]],'[1]Mapping '!A:A,'[1]Mapping '!B:B,"Retained Earnings (Secondary)")</f>
        <v>Retained Earnings (Secondary)</v>
      </c>
      <c r="G94" t="str">
        <f>_xlfn.XLOOKUP(Input[[#This Row],[Account Number]],'[1]Mapping '!A:A,'[1]Mapping '!C:C,"Retained Earnings (Secondary)")</f>
        <v>Retained Earnings (Secondary)</v>
      </c>
      <c r="H94" t="str">
        <f>_xlfn.XLOOKUP(Input[[#This Row],[Account Number]],'[1]Mapping '!A:A,'[1]Mapping '!D:D,"Retained Earnings (Secondary)")</f>
        <v>Retained Earnings (Secondary)</v>
      </c>
      <c r="I94" t="str">
        <f>_xlfn.CONCAT(Input[[#This Row],[Account Number]],"-",Input[[#This Row],[Account Description]])</f>
        <v>40511-INTEREST ON NOTES PAYABLE</v>
      </c>
      <c r="K94" s="4"/>
    </row>
    <row r="95" spans="1:11" hidden="1" x14ac:dyDescent="0.25">
      <c r="A95">
        <v>1</v>
      </c>
      <c r="B95">
        <v>40513</v>
      </c>
      <c r="C95" t="s">
        <v>92</v>
      </c>
      <c r="D95" s="2">
        <v>29732.632509300001</v>
      </c>
      <c r="E95" s="3">
        <v>45910</v>
      </c>
      <c r="F95" t="str">
        <f>_xlfn.XLOOKUP(Input[[#This Row],[Account Number]],'[1]Mapping '!A:A,'[1]Mapping '!B:B,"Retained Earnings (Secondary)")</f>
        <v>Retained Earnings (Secondary)</v>
      </c>
      <c r="G95" t="str">
        <f>_xlfn.XLOOKUP(Input[[#This Row],[Account Number]],'[1]Mapping '!A:A,'[1]Mapping '!C:C,"Retained Earnings (Secondary)")</f>
        <v>Retained Earnings (Secondary)</v>
      </c>
      <c r="H95" t="str">
        <f>_xlfn.XLOOKUP(Input[[#This Row],[Account Number]],'[1]Mapping '!A:A,'[1]Mapping '!D:D,"Retained Earnings (Secondary)")</f>
        <v>Retained Earnings (Secondary)</v>
      </c>
      <c r="I95" t="str">
        <f>_xlfn.CONCAT(Input[[#This Row],[Account Number]],"-",Input[[#This Row],[Account Description]])</f>
        <v>40513-TRAVEL AND MARKET EXPENSES</v>
      </c>
      <c r="K95" s="4"/>
    </row>
    <row r="96" spans="1:11" hidden="1" x14ac:dyDescent="0.25">
      <c r="A96">
        <v>1</v>
      </c>
      <c r="B96">
        <v>40514</v>
      </c>
      <c r="C96" t="s">
        <v>93</v>
      </c>
      <c r="D96" s="2">
        <v>15505.5725093</v>
      </c>
      <c r="E96" s="3">
        <v>45910</v>
      </c>
      <c r="F96" t="str">
        <f>_xlfn.XLOOKUP(Input[[#This Row],[Account Number]],'[1]Mapping '!A:A,'[1]Mapping '!B:B,"Retained Earnings (Secondary)")</f>
        <v>Retained Earnings (Secondary)</v>
      </c>
      <c r="G96" t="str">
        <f>_xlfn.XLOOKUP(Input[[#This Row],[Account Number]],'[1]Mapping '!A:A,'[1]Mapping '!C:C,"Retained Earnings (Secondary)")</f>
        <v>Retained Earnings (Secondary)</v>
      </c>
      <c r="H96" t="str">
        <f>_xlfn.XLOOKUP(Input[[#This Row],[Account Number]],'[1]Mapping '!A:A,'[1]Mapping '!D:D,"Retained Earnings (Secondary)")</f>
        <v>Retained Earnings (Secondary)</v>
      </c>
      <c r="I96" t="str">
        <f>_xlfn.CONCAT(Input[[#This Row],[Account Number]],"-",Input[[#This Row],[Account Description]])</f>
        <v>40514-MISC EXPENSE</v>
      </c>
      <c r="K96" s="4"/>
    </row>
    <row r="97" spans="1:11" hidden="1" x14ac:dyDescent="0.25">
      <c r="A97">
        <v>1</v>
      </c>
      <c r="B97">
        <v>40519</v>
      </c>
      <c r="C97" t="s">
        <v>94</v>
      </c>
      <c r="D97" s="2">
        <v>52499.952509299997</v>
      </c>
      <c r="E97" s="3">
        <v>45910</v>
      </c>
      <c r="F97" t="str">
        <f>_xlfn.XLOOKUP(Input[[#This Row],[Account Number]],'[1]Mapping '!A:A,'[1]Mapping '!B:B,"Retained Earnings (Secondary)")</f>
        <v>Retained Earnings (Secondary)</v>
      </c>
      <c r="G97" t="str">
        <f>_xlfn.XLOOKUP(Input[[#This Row],[Account Number]],'[1]Mapping '!A:A,'[1]Mapping '!C:C,"Retained Earnings (Secondary)")</f>
        <v>Retained Earnings (Secondary)</v>
      </c>
      <c r="H97" t="str">
        <f>_xlfn.XLOOKUP(Input[[#This Row],[Account Number]],'[1]Mapping '!A:A,'[1]Mapping '!D:D,"Retained Earnings (Secondary)")</f>
        <v>Retained Earnings (Secondary)</v>
      </c>
      <c r="I97" t="str">
        <f>_xlfn.CONCAT(Input[[#This Row],[Account Number]],"-",Input[[#This Row],[Account Description]])</f>
        <v>40519-WORKERS COMP INS  EXPENSE</v>
      </c>
      <c r="K97" s="4"/>
    </row>
    <row r="98" spans="1:11" hidden="1" x14ac:dyDescent="0.25">
      <c r="A98">
        <v>1</v>
      </c>
      <c r="B98">
        <v>40520</v>
      </c>
      <c r="C98" t="s">
        <v>95</v>
      </c>
      <c r="D98" s="2">
        <v>9641.5025093000004</v>
      </c>
      <c r="E98" s="3">
        <v>45910</v>
      </c>
      <c r="F98" t="str">
        <f>_xlfn.XLOOKUP(Input[[#This Row],[Account Number]],'[1]Mapping '!A:A,'[1]Mapping '!B:B,"Retained Earnings (Secondary)")</f>
        <v>Retained Earnings (Secondary)</v>
      </c>
      <c r="G98" t="str">
        <f>_xlfn.XLOOKUP(Input[[#This Row],[Account Number]],'[1]Mapping '!A:A,'[1]Mapping '!C:C,"Retained Earnings (Secondary)")</f>
        <v>Retained Earnings (Secondary)</v>
      </c>
      <c r="H98" t="str">
        <f>_xlfn.XLOOKUP(Input[[#This Row],[Account Number]],'[1]Mapping '!A:A,'[1]Mapping '!D:D,"Retained Earnings (Secondary)")</f>
        <v>Retained Earnings (Secondary)</v>
      </c>
      <c r="I98" t="str">
        <f>_xlfn.CONCAT(Input[[#This Row],[Account Number]],"-",Input[[#This Row],[Account Description]])</f>
        <v>40520-SELF PAID INSURANCE CLAIMS</v>
      </c>
      <c r="K98" s="4"/>
    </row>
    <row r="99" spans="1:11" hidden="1" x14ac:dyDescent="0.25">
      <c r="A99">
        <v>1</v>
      </c>
      <c r="B99">
        <v>41001</v>
      </c>
      <c r="C99" t="s">
        <v>96</v>
      </c>
      <c r="D99" s="2">
        <v>2091204.6525093</v>
      </c>
      <c r="E99" s="3">
        <v>45910</v>
      </c>
      <c r="F99" t="str">
        <f>_xlfn.XLOOKUP(Input[[#This Row],[Account Number]],'[1]Mapping '!A:A,'[1]Mapping '!B:B,"Retained Earnings (Secondary)")</f>
        <v>Retained Earnings (Secondary)</v>
      </c>
      <c r="G99" t="str">
        <f>_xlfn.XLOOKUP(Input[[#This Row],[Account Number]],'[1]Mapping '!A:A,'[1]Mapping '!C:C,"Retained Earnings (Secondary)")</f>
        <v>Retained Earnings (Secondary)</v>
      </c>
      <c r="H99" t="str">
        <f>_xlfn.XLOOKUP(Input[[#This Row],[Account Number]],'[1]Mapping '!A:A,'[1]Mapping '!D:D,"Retained Earnings (Secondary)")</f>
        <v>Retained Earnings (Secondary)</v>
      </c>
      <c r="I99" t="str">
        <f>_xlfn.CONCAT(Input[[#This Row],[Account Number]],"-",Input[[#This Row],[Account Description]])</f>
        <v>41001-SALES COMMISSIONS</v>
      </c>
      <c r="K99" s="4"/>
    </row>
    <row r="100" spans="1:11" hidden="1" x14ac:dyDescent="0.25">
      <c r="A100">
        <v>1</v>
      </c>
      <c r="B100">
        <v>41002</v>
      </c>
      <c r="C100" t="s">
        <v>97</v>
      </c>
      <c r="D100" s="2">
        <v>31006.792509300001</v>
      </c>
      <c r="E100" s="3">
        <v>45910</v>
      </c>
      <c r="F100" t="str">
        <f>_xlfn.XLOOKUP(Input[[#This Row],[Account Number]],'[1]Mapping '!A:A,'[1]Mapping '!B:B,"Retained Earnings (Secondary)")</f>
        <v>Retained Earnings (Secondary)</v>
      </c>
      <c r="G100" t="str">
        <f>_xlfn.XLOOKUP(Input[[#This Row],[Account Number]],'[1]Mapping '!A:A,'[1]Mapping '!C:C,"Retained Earnings (Secondary)")</f>
        <v>Retained Earnings (Secondary)</v>
      </c>
      <c r="H100" t="str">
        <f>_xlfn.XLOOKUP(Input[[#This Row],[Account Number]],'[1]Mapping '!A:A,'[1]Mapping '!D:D,"Retained Earnings (Secondary)")</f>
        <v>Retained Earnings (Secondary)</v>
      </c>
      <c r="I100" t="str">
        <f>_xlfn.CONCAT(Input[[#This Row],[Account Number]],"-",Input[[#This Row],[Account Description]])</f>
        <v>41002-FRINGE BENEFITS, CONTESTS, EXT</v>
      </c>
      <c r="K100" s="4"/>
    </row>
    <row r="101" spans="1:11" hidden="1" x14ac:dyDescent="0.25">
      <c r="A101">
        <v>1</v>
      </c>
      <c r="B101">
        <v>41003</v>
      </c>
      <c r="C101" t="s">
        <v>98</v>
      </c>
      <c r="D101" s="2">
        <v>10021.852509300001</v>
      </c>
      <c r="E101" s="3">
        <v>45910</v>
      </c>
      <c r="F101" t="str">
        <f>_xlfn.XLOOKUP(Input[[#This Row],[Account Number]],'[1]Mapping '!A:A,'[1]Mapping '!B:B,"Retained Earnings (Secondary)")</f>
        <v>Retained Earnings (Secondary)</v>
      </c>
      <c r="G101" t="str">
        <f>_xlfn.XLOOKUP(Input[[#This Row],[Account Number]],'[1]Mapping '!A:A,'[1]Mapping '!C:C,"Retained Earnings (Secondary)")</f>
        <v>Retained Earnings (Secondary)</v>
      </c>
      <c r="H101" t="str">
        <f>_xlfn.XLOOKUP(Input[[#This Row],[Account Number]],'[1]Mapping '!A:A,'[1]Mapping '!D:D,"Retained Earnings (Secondary)")</f>
        <v>Retained Earnings (Secondary)</v>
      </c>
      <c r="I101" t="str">
        <f>_xlfn.CONCAT(Input[[#This Row],[Account Number]],"-",Input[[#This Row],[Account Description]])</f>
        <v>41003-SALES SUPPLIES</v>
      </c>
      <c r="K101" s="4"/>
    </row>
    <row r="102" spans="1:11" hidden="1" x14ac:dyDescent="0.25">
      <c r="A102">
        <v>1</v>
      </c>
      <c r="B102">
        <v>41004</v>
      </c>
      <c r="C102" t="s">
        <v>99</v>
      </c>
      <c r="D102" s="2">
        <v>196796.96250930001</v>
      </c>
      <c r="E102" s="3">
        <v>45910</v>
      </c>
      <c r="F102" t="str">
        <f>_xlfn.XLOOKUP(Input[[#This Row],[Account Number]],'[1]Mapping '!A:A,'[1]Mapping '!B:B,"Retained Earnings (Secondary)")</f>
        <v>Retained Earnings (Secondary)</v>
      </c>
      <c r="G102" t="str">
        <f>_xlfn.XLOOKUP(Input[[#This Row],[Account Number]],'[1]Mapping '!A:A,'[1]Mapping '!C:C,"Retained Earnings (Secondary)")</f>
        <v>Retained Earnings (Secondary)</v>
      </c>
      <c r="H102" t="str">
        <f>_xlfn.XLOOKUP(Input[[#This Row],[Account Number]],'[1]Mapping '!A:A,'[1]Mapping '!D:D,"Retained Earnings (Secondary)")</f>
        <v>Retained Earnings (Secondary)</v>
      </c>
      <c r="I102" t="str">
        <f>_xlfn.CONCAT(Input[[#This Row],[Account Number]],"-",Input[[#This Row],[Account Description]])</f>
        <v>41004-GENERAL MANAGERS WAGES</v>
      </c>
      <c r="K102" s="4"/>
    </row>
    <row r="103" spans="1:11" hidden="1" x14ac:dyDescent="0.25">
      <c r="A103">
        <v>1</v>
      </c>
      <c r="B103">
        <v>41005</v>
      </c>
      <c r="C103" t="s">
        <v>100</v>
      </c>
      <c r="D103" s="2">
        <v>1664.0025092999999</v>
      </c>
      <c r="E103" s="3">
        <v>45910</v>
      </c>
      <c r="F103" t="str">
        <f>_xlfn.XLOOKUP(Input[[#This Row],[Account Number]],'[1]Mapping '!A:A,'[1]Mapping '!B:B,"Retained Earnings (Secondary)")</f>
        <v>Retained Earnings (Secondary)</v>
      </c>
      <c r="G103" t="str">
        <f>_xlfn.XLOOKUP(Input[[#This Row],[Account Number]],'[1]Mapping '!A:A,'[1]Mapping '!C:C,"Retained Earnings (Secondary)")</f>
        <v>Retained Earnings (Secondary)</v>
      </c>
      <c r="H103" t="str">
        <f>_xlfn.XLOOKUP(Input[[#This Row],[Account Number]],'[1]Mapping '!A:A,'[1]Mapping '!D:D,"Retained Earnings (Secondary)")</f>
        <v>Retained Earnings (Secondary)</v>
      </c>
      <c r="I103" t="str">
        <f>_xlfn.CONCAT(Input[[#This Row],[Account Number]],"-",Input[[#This Row],[Account Description]])</f>
        <v>41005-SALES TEMP WAGES</v>
      </c>
      <c r="K103" s="4"/>
    </row>
    <row r="104" spans="1:11" hidden="1" x14ac:dyDescent="0.25">
      <c r="A104">
        <v>1</v>
      </c>
      <c r="B104">
        <v>41501</v>
      </c>
      <c r="C104" t="s">
        <v>101</v>
      </c>
      <c r="D104" s="2">
        <v>819308.45250929997</v>
      </c>
      <c r="E104" s="3">
        <v>45910</v>
      </c>
      <c r="F104" t="str">
        <f>_xlfn.XLOOKUP(Input[[#This Row],[Account Number]],'[1]Mapping '!A:A,'[1]Mapping '!B:B,"Retained Earnings (Secondary)")</f>
        <v>Retained Earnings (Secondary)</v>
      </c>
      <c r="G104" t="str">
        <f>_xlfn.XLOOKUP(Input[[#This Row],[Account Number]],'[1]Mapping '!A:A,'[1]Mapping '!C:C,"Retained Earnings (Secondary)")</f>
        <v>Retained Earnings (Secondary)</v>
      </c>
      <c r="H104" t="str">
        <f>_xlfn.XLOOKUP(Input[[#This Row],[Account Number]],'[1]Mapping '!A:A,'[1]Mapping '!D:D,"Retained Earnings (Secondary)")</f>
        <v>Retained Earnings (Secondary)</v>
      </c>
      <c r="I104" t="str">
        <f>_xlfn.CONCAT(Input[[#This Row],[Account Number]],"-",Input[[#This Row],[Account Description]])</f>
        <v>41501-WAREHOUSE WAGES</v>
      </c>
      <c r="K104" s="4"/>
    </row>
    <row r="105" spans="1:11" hidden="1" x14ac:dyDescent="0.25">
      <c r="A105">
        <v>1</v>
      </c>
      <c r="B105">
        <v>41502</v>
      </c>
      <c r="C105" t="s">
        <v>102</v>
      </c>
      <c r="D105" s="2">
        <v>88275.282509299999</v>
      </c>
      <c r="E105" s="3">
        <v>45910</v>
      </c>
      <c r="F105" t="str">
        <f>_xlfn.XLOOKUP(Input[[#This Row],[Account Number]],'[1]Mapping '!A:A,'[1]Mapping '!B:B,"Retained Earnings (Secondary)")</f>
        <v>Retained Earnings (Secondary)</v>
      </c>
      <c r="G105" t="str">
        <f>_xlfn.XLOOKUP(Input[[#This Row],[Account Number]],'[1]Mapping '!A:A,'[1]Mapping '!C:C,"Retained Earnings (Secondary)")</f>
        <v>Retained Earnings (Secondary)</v>
      </c>
      <c r="H105" t="str">
        <f>_xlfn.XLOOKUP(Input[[#This Row],[Account Number]],'[1]Mapping '!A:A,'[1]Mapping '!D:D,"Retained Earnings (Secondary)")</f>
        <v>Retained Earnings (Secondary)</v>
      </c>
      <c r="I105" t="str">
        <f>_xlfn.CONCAT(Input[[#This Row],[Account Number]],"-",Input[[#This Row],[Account Description]])</f>
        <v>41502-WAREHOUSE TEMPORARY HELP</v>
      </c>
      <c r="K105" s="4"/>
    </row>
    <row r="106" spans="1:11" hidden="1" x14ac:dyDescent="0.25">
      <c r="A106">
        <v>1</v>
      </c>
      <c r="B106">
        <v>41503</v>
      </c>
      <c r="C106" t="s">
        <v>103</v>
      </c>
      <c r="D106" s="2">
        <v>-20249.852509299999</v>
      </c>
      <c r="E106" s="3">
        <v>45910</v>
      </c>
      <c r="F106" t="str">
        <f>_xlfn.XLOOKUP(Input[[#This Row],[Account Number]],'[1]Mapping '!A:A,'[1]Mapping '!B:B,"Retained Earnings (Secondary)")</f>
        <v>Retained Earnings (Secondary)</v>
      </c>
      <c r="G106" t="str">
        <f>_xlfn.XLOOKUP(Input[[#This Row],[Account Number]],'[1]Mapping '!A:A,'[1]Mapping '!C:C,"Retained Earnings (Secondary)")</f>
        <v>Retained Earnings (Secondary)</v>
      </c>
      <c r="H106" t="str">
        <f>_xlfn.XLOOKUP(Input[[#This Row],[Account Number]],'[1]Mapping '!A:A,'[1]Mapping '!D:D,"Retained Earnings (Secondary)")</f>
        <v>Retained Earnings (Secondary)</v>
      </c>
      <c r="I106" t="str">
        <f>_xlfn.CONCAT(Input[[#This Row],[Account Number]],"-",Input[[#This Row],[Account Description]])</f>
        <v>41503-DELIVERY WAGES</v>
      </c>
      <c r="K106" s="4"/>
    </row>
    <row r="107" spans="1:11" hidden="1" x14ac:dyDescent="0.25">
      <c r="A107">
        <v>1</v>
      </c>
      <c r="B107">
        <v>41505</v>
      </c>
      <c r="C107" t="s">
        <v>104</v>
      </c>
      <c r="D107" s="2">
        <v>7845.7625092999997</v>
      </c>
      <c r="E107" s="3">
        <v>45910</v>
      </c>
      <c r="F107" t="str">
        <f>_xlfn.XLOOKUP(Input[[#This Row],[Account Number]],'[1]Mapping '!A:A,'[1]Mapping '!B:B,"Retained Earnings (Secondary)")</f>
        <v>Retained Earnings (Secondary)</v>
      </c>
      <c r="G107" t="str">
        <f>_xlfn.XLOOKUP(Input[[#This Row],[Account Number]],'[1]Mapping '!A:A,'[1]Mapping '!C:C,"Retained Earnings (Secondary)")</f>
        <v>Retained Earnings (Secondary)</v>
      </c>
      <c r="H107" t="str">
        <f>_xlfn.XLOOKUP(Input[[#This Row],[Account Number]],'[1]Mapping '!A:A,'[1]Mapping '!D:D,"Retained Earnings (Secondary)")</f>
        <v>Retained Earnings (Secondary)</v>
      </c>
      <c r="I107" t="str">
        <f>_xlfn.CONCAT(Input[[#This Row],[Account Number]],"-",Input[[#This Row],[Account Description]])</f>
        <v>41505-WAREHOUSE SUPPLIES</v>
      </c>
      <c r="K107" s="4"/>
    </row>
    <row r="108" spans="1:11" hidden="1" x14ac:dyDescent="0.25">
      <c r="A108">
        <v>1</v>
      </c>
      <c r="B108">
        <v>41506</v>
      </c>
      <c r="C108" t="s">
        <v>105</v>
      </c>
      <c r="D108" s="2">
        <v>87450.792509299994</v>
      </c>
      <c r="E108" s="3">
        <v>45910</v>
      </c>
      <c r="F108" t="str">
        <f>_xlfn.XLOOKUP(Input[[#This Row],[Account Number]],'[1]Mapping '!A:A,'[1]Mapping '!B:B,"Retained Earnings (Secondary)")</f>
        <v>Retained Earnings (Secondary)</v>
      </c>
      <c r="G108" t="str">
        <f>_xlfn.XLOOKUP(Input[[#This Row],[Account Number]],'[1]Mapping '!A:A,'[1]Mapping '!C:C,"Retained Earnings (Secondary)")</f>
        <v>Retained Earnings (Secondary)</v>
      </c>
      <c r="H108" t="str">
        <f>_xlfn.XLOOKUP(Input[[#This Row],[Account Number]],'[1]Mapping '!A:A,'[1]Mapping '!D:D,"Retained Earnings (Secondary)")</f>
        <v>Retained Earnings (Secondary)</v>
      </c>
      <c r="I108" t="str">
        <f>_xlfn.CONCAT(Input[[#This Row],[Account Number]],"-",Input[[#This Row],[Account Description]])</f>
        <v>41506-OUTSIDE SERVICE TECHS</v>
      </c>
      <c r="K108" s="4"/>
    </row>
    <row r="109" spans="1:11" hidden="1" x14ac:dyDescent="0.25">
      <c r="A109">
        <v>1</v>
      </c>
      <c r="B109">
        <v>41507</v>
      </c>
      <c r="C109" t="s">
        <v>106</v>
      </c>
      <c r="D109" s="2">
        <v>635612.76250930002</v>
      </c>
      <c r="E109" s="3">
        <v>45910</v>
      </c>
      <c r="F109" t="str">
        <f>_xlfn.XLOOKUP(Input[[#This Row],[Account Number]],'[1]Mapping '!A:A,'[1]Mapping '!B:B,"Retained Earnings (Secondary)")</f>
        <v>Retained Earnings (Secondary)</v>
      </c>
      <c r="G109" t="str">
        <f>_xlfn.XLOOKUP(Input[[#This Row],[Account Number]],'[1]Mapping '!A:A,'[1]Mapping '!C:C,"Retained Earnings (Secondary)")</f>
        <v>Retained Earnings (Secondary)</v>
      </c>
      <c r="H109" t="str">
        <f>_xlfn.XLOOKUP(Input[[#This Row],[Account Number]],'[1]Mapping '!A:A,'[1]Mapping '!D:D,"Retained Earnings (Secondary)")</f>
        <v>Retained Earnings (Secondary)</v>
      </c>
      <c r="I109" t="str">
        <f>_xlfn.CONCAT(Input[[#This Row],[Account Number]],"-",Input[[#This Row],[Account Description]])</f>
        <v>41507-OUTSIDE DELIVERY AND CARTAGE</v>
      </c>
      <c r="K109" s="4"/>
    </row>
    <row r="110" spans="1:11" hidden="1" x14ac:dyDescent="0.25">
      <c r="A110">
        <v>1</v>
      </c>
      <c r="B110">
        <v>41508</v>
      </c>
      <c r="C110" t="s">
        <v>107</v>
      </c>
      <c r="D110" s="2">
        <v>72872.262509299995</v>
      </c>
      <c r="E110" s="3">
        <v>45910</v>
      </c>
      <c r="F110" t="str">
        <f>_xlfn.XLOOKUP(Input[[#This Row],[Account Number]],'[1]Mapping '!A:A,'[1]Mapping '!B:B,"Retained Earnings (Secondary)")</f>
        <v>Retained Earnings (Secondary)</v>
      </c>
      <c r="G110" t="str">
        <f>_xlfn.XLOOKUP(Input[[#This Row],[Account Number]],'[1]Mapping '!A:A,'[1]Mapping '!C:C,"Retained Earnings (Secondary)")</f>
        <v>Retained Earnings (Secondary)</v>
      </c>
      <c r="H110" t="str">
        <f>_xlfn.XLOOKUP(Input[[#This Row],[Account Number]],'[1]Mapping '!A:A,'[1]Mapping '!D:D,"Retained Earnings (Secondary)")</f>
        <v>Retained Earnings (Secondary)</v>
      </c>
      <c r="I110" t="str">
        <f>_xlfn.CONCAT(Input[[#This Row],[Account Number]],"-",Input[[#This Row],[Account Description]])</f>
        <v>41508-AUTO AND TRUCK EXPENSE</v>
      </c>
      <c r="K110" s="4"/>
    </row>
    <row r="111" spans="1:11" hidden="1" x14ac:dyDescent="0.25">
      <c r="A111">
        <v>1</v>
      </c>
      <c r="B111">
        <v>41509</v>
      </c>
      <c r="C111" t="s">
        <v>108</v>
      </c>
      <c r="D111" s="2">
        <v>661.91250930000001</v>
      </c>
      <c r="E111" s="3">
        <v>45910</v>
      </c>
      <c r="F111" t="str">
        <f>_xlfn.XLOOKUP(Input[[#This Row],[Account Number]],'[1]Mapping '!A:A,'[1]Mapping '!B:B,"Retained Earnings (Secondary)")</f>
        <v>Retained Earnings (Secondary)</v>
      </c>
      <c r="G111" t="str">
        <f>_xlfn.XLOOKUP(Input[[#This Row],[Account Number]],'[1]Mapping '!A:A,'[1]Mapping '!C:C,"Retained Earnings (Secondary)")</f>
        <v>Retained Earnings (Secondary)</v>
      </c>
      <c r="H111" t="str">
        <f>_xlfn.XLOOKUP(Input[[#This Row],[Account Number]],'[1]Mapping '!A:A,'[1]Mapping '!D:D,"Retained Earnings (Secondary)")</f>
        <v>Retained Earnings (Secondary)</v>
      </c>
      <c r="I111" t="str">
        <f>_xlfn.CONCAT(Input[[#This Row],[Account Number]],"-",Input[[#This Row],[Account Description]])</f>
        <v>41509-FURNITURE TOUCH UP-UPHOLSTERY</v>
      </c>
      <c r="K111" s="4"/>
    </row>
    <row r="112" spans="1:11" hidden="1" x14ac:dyDescent="0.25">
      <c r="A112">
        <v>1</v>
      </c>
      <c r="B112">
        <v>41510</v>
      </c>
      <c r="C112" t="s">
        <v>109</v>
      </c>
      <c r="D112" s="2">
        <v>153473.2325093</v>
      </c>
      <c r="E112" s="3">
        <v>45910</v>
      </c>
      <c r="F112" t="str">
        <f>_xlfn.XLOOKUP(Input[[#This Row],[Account Number]],'[1]Mapping '!A:A,'[1]Mapping '!B:B,"Retained Earnings (Secondary)")</f>
        <v>Retained Earnings (Secondary)</v>
      </c>
      <c r="G112" t="str">
        <f>_xlfn.XLOOKUP(Input[[#This Row],[Account Number]],'[1]Mapping '!A:A,'[1]Mapping '!C:C,"Retained Earnings (Secondary)")</f>
        <v>Retained Earnings (Secondary)</v>
      </c>
      <c r="H112" t="str">
        <f>_xlfn.XLOOKUP(Input[[#This Row],[Account Number]],'[1]Mapping '!A:A,'[1]Mapping '!D:D,"Retained Earnings (Secondary)")</f>
        <v>Retained Earnings (Secondary)</v>
      </c>
      <c r="I112" t="str">
        <f>_xlfn.CONCAT(Input[[#This Row],[Account Number]],"-",Input[[#This Row],[Account Description]])</f>
        <v>41510-REFINISHER WAGES</v>
      </c>
      <c r="K112" s="4"/>
    </row>
    <row r="113" spans="1:11" hidden="1" x14ac:dyDescent="0.25">
      <c r="A113">
        <v>1</v>
      </c>
      <c r="B113">
        <v>41511</v>
      </c>
      <c r="C113" t="s">
        <v>110</v>
      </c>
      <c r="D113" s="2">
        <v>9824.4425093000009</v>
      </c>
      <c r="E113" s="3">
        <v>45910</v>
      </c>
      <c r="F113" t="str">
        <f>_xlfn.XLOOKUP(Input[[#This Row],[Account Number]],'[1]Mapping '!A:A,'[1]Mapping '!B:B,"Retained Earnings (Secondary)")</f>
        <v>Retained Earnings (Secondary)</v>
      </c>
      <c r="G113" t="str">
        <f>_xlfn.XLOOKUP(Input[[#This Row],[Account Number]],'[1]Mapping '!A:A,'[1]Mapping '!C:C,"Retained Earnings (Secondary)")</f>
        <v>Retained Earnings (Secondary)</v>
      </c>
      <c r="H113" t="str">
        <f>_xlfn.XLOOKUP(Input[[#This Row],[Account Number]],'[1]Mapping '!A:A,'[1]Mapping '!D:D,"Retained Earnings (Secondary)")</f>
        <v>Retained Earnings (Secondary)</v>
      </c>
      <c r="I113" t="str">
        <f>_xlfn.CONCAT(Input[[#This Row],[Account Number]],"-",Input[[#This Row],[Account Description]])</f>
        <v>41511-SHOP SUPPLIES</v>
      </c>
      <c r="K113" s="4"/>
    </row>
    <row r="114" spans="1:11" hidden="1" x14ac:dyDescent="0.25">
      <c r="A114">
        <v>1</v>
      </c>
      <c r="B114">
        <v>41512</v>
      </c>
      <c r="C114" t="s">
        <v>111</v>
      </c>
      <c r="D114" s="2">
        <v>10347.7125093</v>
      </c>
      <c r="E114" s="3">
        <v>45910</v>
      </c>
      <c r="F114" t="str">
        <f>_xlfn.XLOOKUP(Input[[#This Row],[Account Number]],'[1]Mapping '!A:A,'[1]Mapping '!B:B,"Retained Earnings (Secondary)")</f>
        <v>Retained Earnings (Secondary)</v>
      </c>
      <c r="G114" t="str">
        <f>_xlfn.XLOOKUP(Input[[#This Row],[Account Number]],'[1]Mapping '!A:A,'[1]Mapping '!C:C,"Retained Earnings (Secondary)")</f>
        <v>Retained Earnings (Secondary)</v>
      </c>
      <c r="H114" t="str">
        <f>_xlfn.XLOOKUP(Input[[#This Row],[Account Number]],'[1]Mapping '!A:A,'[1]Mapping '!D:D,"Retained Earnings (Secondary)")</f>
        <v>Retained Earnings (Secondary)</v>
      </c>
      <c r="I114" t="str">
        <f>_xlfn.CONCAT(Input[[#This Row],[Account Number]],"-",Input[[#This Row],[Account Description]])</f>
        <v>41512-DELIVERY EXPENSE</v>
      </c>
      <c r="K114" s="4"/>
    </row>
    <row r="115" spans="1:11" hidden="1" x14ac:dyDescent="0.25">
      <c r="A115">
        <v>1</v>
      </c>
      <c r="B115">
        <v>41513</v>
      </c>
      <c r="C115" t="s">
        <v>112</v>
      </c>
      <c r="D115" s="2">
        <v>37285.402509300002</v>
      </c>
      <c r="E115" s="3">
        <v>45910</v>
      </c>
      <c r="F115" t="str">
        <f>_xlfn.XLOOKUP(Input[[#This Row],[Account Number]],'[1]Mapping '!A:A,'[1]Mapping '!B:B,"Retained Earnings (Secondary)")</f>
        <v>Retained Earnings (Secondary)</v>
      </c>
      <c r="G115" t="str">
        <f>_xlfn.XLOOKUP(Input[[#This Row],[Account Number]],'[1]Mapping '!A:A,'[1]Mapping '!C:C,"Retained Earnings (Secondary)")</f>
        <v>Retained Earnings (Secondary)</v>
      </c>
      <c r="H115" t="str">
        <f>_xlfn.XLOOKUP(Input[[#This Row],[Account Number]],'[1]Mapping '!A:A,'[1]Mapping '!D:D,"Retained Earnings (Secondary)")</f>
        <v>Retained Earnings (Secondary)</v>
      </c>
      <c r="I115" t="str">
        <f>_xlfn.CONCAT(Input[[#This Row],[Account Number]],"-",Input[[#This Row],[Account Description]])</f>
        <v>41513-UPHOLSTERER WAGES</v>
      </c>
      <c r="K115" s="4"/>
    </row>
    <row r="116" spans="1:11" hidden="1" x14ac:dyDescent="0.25">
      <c r="A116">
        <v>1</v>
      </c>
      <c r="B116">
        <v>41514</v>
      </c>
      <c r="C116" t="s">
        <v>113</v>
      </c>
      <c r="D116" s="2">
        <v>300.00250929999999</v>
      </c>
      <c r="E116" s="3">
        <v>45910</v>
      </c>
      <c r="F116" t="str">
        <f>_xlfn.XLOOKUP(Input[[#This Row],[Account Number]],'[1]Mapping '!A:A,'[1]Mapping '!B:B,"Retained Earnings (Secondary)")</f>
        <v>Retained Earnings (Secondary)</v>
      </c>
      <c r="G116" t="str">
        <f>_xlfn.XLOOKUP(Input[[#This Row],[Account Number]],'[1]Mapping '!A:A,'[1]Mapping '!C:C,"Retained Earnings (Secondary)")</f>
        <v>Retained Earnings (Secondary)</v>
      </c>
      <c r="H116" t="str">
        <f>_xlfn.XLOOKUP(Input[[#This Row],[Account Number]],'[1]Mapping '!A:A,'[1]Mapping '!D:D,"Retained Earnings (Secondary)")</f>
        <v>Retained Earnings (Secondary)</v>
      </c>
      <c r="I116" t="str">
        <f>_xlfn.CONCAT(Input[[#This Row],[Account Number]],"-",Input[[#This Row],[Account Description]])</f>
        <v>41514-WAREHOUSE EQUIPMENT LEASES</v>
      </c>
      <c r="K116" s="4"/>
    </row>
    <row r="117" spans="1:11" hidden="1" x14ac:dyDescent="0.25">
      <c r="A117">
        <v>1</v>
      </c>
      <c r="B117">
        <v>41598</v>
      </c>
      <c r="C117" t="s">
        <v>114</v>
      </c>
      <c r="D117" s="2">
        <v>-416169.9225093</v>
      </c>
      <c r="E117" s="3">
        <v>45910</v>
      </c>
      <c r="F117" t="str">
        <f>_xlfn.XLOOKUP(Input[[#This Row],[Account Number]],'[1]Mapping '!A:A,'[1]Mapping '!B:B,"Retained Earnings (Secondary)")</f>
        <v>Retained Earnings (Secondary)</v>
      </c>
      <c r="G117" t="str">
        <f>_xlfn.XLOOKUP(Input[[#This Row],[Account Number]],'[1]Mapping '!A:A,'[1]Mapping '!C:C,"Retained Earnings (Secondary)")</f>
        <v>Retained Earnings (Secondary)</v>
      </c>
      <c r="H117" t="str">
        <f>_xlfn.XLOOKUP(Input[[#This Row],[Account Number]],'[1]Mapping '!A:A,'[1]Mapping '!D:D,"Retained Earnings (Secondary)")</f>
        <v>Retained Earnings (Secondary)</v>
      </c>
      <c r="I117" t="str">
        <f>_xlfn.CONCAT(Input[[#This Row],[Account Number]],"-",Input[[#This Row],[Account Description]])</f>
        <v>41598-DELIVERY INCOME FROM SALES INVOICING</v>
      </c>
      <c r="K117" s="4"/>
    </row>
    <row r="118" spans="1:11" hidden="1" x14ac:dyDescent="0.25">
      <c r="A118">
        <v>1</v>
      </c>
      <c r="B118">
        <v>42001</v>
      </c>
      <c r="C118" t="s">
        <v>115</v>
      </c>
      <c r="D118" s="2">
        <v>50630.2125093</v>
      </c>
      <c r="E118" s="3">
        <v>45910</v>
      </c>
      <c r="F118" t="str">
        <f>_xlfn.XLOOKUP(Input[[#This Row],[Account Number]],'[1]Mapping '!A:A,'[1]Mapping '!B:B,"Retained Earnings (Secondary)")</f>
        <v>Retained Earnings (Secondary)</v>
      </c>
      <c r="G118" t="str">
        <f>_xlfn.XLOOKUP(Input[[#This Row],[Account Number]],'[1]Mapping '!A:A,'[1]Mapping '!C:C,"Retained Earnings (Secondary)")</f>
        <v>Retained Earnings (Secondary)</v>
      </c>
      <c r="H118" t="str">
        <f>_xlfn.XLOOKUP(Input[[#This Row],[Account Number]],'[1]Mapping '!A:A,'[1]Mapping '!D:D,"Retained Earnings (Secondary)")</f>
        <v>Retained Earnings (Secondary)</v>
      </c>
      <c r="I118" t="str">
        <f>_xlfn.CONCAT(Input[[#This Row],[Account Number]],"-",Input[[#This Row],[Account Description]])</f>
        <v>42001-MAINTENANCE WAGES</v>
      </c>
      <c r="K118" s="4"/>
    </row>
    <row r="119" spans="1:11" hidden="1" x14ac:dyDescent="0.25">
      <c r="A119">
        <v>1</v>
      </c>
      <c r="B119">
        <v>42003</v>
      </c>
      <c r="C119" t="s">
        <v>116</v>
      </c>
      <c r="D119" s="2">
        <v>145782.91250929999</v>
      </c>
      <c r="E119" s="3">
        <v>45910</v>
      </c>
      <c r="F119" t="str">
        <f>_xlfn.XLOOKUP(Input[[#This Row],[Account Number]],'[1]Mapping '!A:A,'[1]Mapping '!B:B,"Retained Earnings (Secondary)")</f>
        <v>Retained Earnings (Secondary)</v>
      </c>
      <c r="G119" t="str">
        <f>_xlfn.XLOOKUP(Input[[#This Row],[Account Number]],'[1]Mapping '!A:A,'[1]Mapping '!C:C,"Retained Earnings (Secondary)")</f>
        <v>Retained Earnings (Secondary)</v>
      </c>
      <c r="H119" t="str">
        <f>_xlfn.XLOOKUP(Input[[#This Row],[Account Number]],'[1]Mapping '!A:A,'[1]Mapping '!D:D,"Retained Earnings (Secondary)")</f>
        <v>Retained Earnings (Secondary)</v>
      </c>
      <c r="I119" t="str">
        <f>_xlfn.CONCAT(Input[[#This Row],[Account Number]],"-",Input[[#This Row],[Account Description]])</f>
        <v>42003-REPAIRS &amp; MAINTENANCE</v>
      </c>
      <c r="K119" s="4"/>
    </row>
    <row r="120" spans="1:11" hidden="1" x14ac:dyDescent="0.25">
      <c r="A120">
        <v>1</v>
      </c>
      <c r="B120">
        <v>42004</v>
      </c>
      <c r="C120" t="s">
        <v>117</v>
      </c>
      <c r="D120" s="2">
        <v>11875.342509300001</v>
      </c>
      <c r="E120" s="3">
        <v>45910</v>
      </c>
      <c r="F120" t="str">
        <f>_xlfn.XLOOKUP(Input[[#This Row],[Account Number]],'[1]Mapping '!A:A,'[1]Mapping '!B:B,"Retained Earnings (Secondary)")</f>
        <v>Retained Earnings (Secondary)</v>
      </c>
      <c r="G120" t="str">
        <f>_xlfn.XLOOKUP(Input[[#This Row],[Account Number]],'[1]Mapping '!A:A,'[1]Mapping '!C:C,"Retained Earnings (Secondary)")</f>
        <v>Retained Earnings (Secondary)</v>
      </c>
      <c r="H120" t="str">
        <f>_xlfn.XLOOKUP(Input[[#This Row],[Account Number]],'[1]Mapping '!A:A,'[1]Mapping '!D:D,"Retained Earnings (Secondary)")</f>
        <v>Retained Earnings (Secondary)</v>
      </c>
      <c r="I120" t="str">
        <f>_xlfn.CONCAT(Input[[#This Row],[Account Number]],"-",Input[[#This Row],[Account Description]])</f>
        <v>42004-PARKING LOT EXPENSE</v>
      </c>
      <c r="K120" s="4"/>
    </row>
    <row r="121" spans="1:11" hidden="1" x14ac:dyDescent="0.25">
      <c r="A121">
        <v>1</v>
      </c>
      <c r="B121">
        <v>42005</v>
      </c>
      <c r="C121" t="s">
        <v>118</v>
      </c>
      <c r="D121" s="2">
        <v>10885.362509299999</v>
      </c>
      <c r="E121" s="3">
        <v>45910</v>
      </c>
      <c r="F121" t="str">
        <f>_xlfn.XLOOKUP(Input[[#This Row],[Account Number]],'[1]Mapping '!A:A,'[1]Mapping '!B:B,"Retained Earnings (Secondary)")</f>
        <v>Retained Earnings (Secondary)</v>
      </c>
      <c r="G121" t="str">
        <f>_xlfn.XLOOKUP(Input[[#This Row],[Account Number]],'[1]Mapping '!A:A,'[1]Mapping '!C:C,"Retained Earnings (Secondary)")</f>
        <v>Retained Earnings (Secondary)</v>
      </c>
      <c r="H121" t="str">
        <f>_xlfn.XLOOKUP(Input[[#This Row],[Account Number]],'[1]Mapping '!A:A,'[1]Mapping '!D:D,"Retained Earnings (Secondary)")</f>
        <v>Retained Earnings (Secondary)</v>
      </c>
      <c r="I121" t="str">
        <f>_xlfn.CONCAT(Input[[#This Row],[Account Number]],"-",Input[[#This Row],[Account Description]])</f>
        <v>42005-MAINTENANCE SUPPLIES</v>
      </c>
      <c r="K121" s="4"/>
    </row>
    <row r="122" spans="1:11" hidden="1" x14ac:dyDescent="0.25">
      <c r="A122">
        <v>1</v>
      </c>
      <c r="B122">
        <v>42006</v>
      </c>
      <c r="C122" t="s">
        <v>119</v>
      </c>
      <c r="D122" s="2">
        <v>63799.3225093</v>
      </c>
      <c r="E122" s="3">
        <v>45910</v>
      </c>
      <c r="F122" t="str">
        <f>_xlfn.XLOOKUP(Input[[#This Row],[Account Number]],'[1]Mapping '!A:A,'[1]Mapping '!B:B,"Retained Earnings (Secondary)")</f>
        <v>Retained Earnings (Secondary)</v>
      </c>
      <c r="G122" t="str">
        <f>_xlfn.XLOOKUP(Input[[#This Row],[Account Number]],'[1]Mapping '!A:A,'[1]Mapping '!C:C,"Retained Earnings (Secondary)")</f>
        <v>Retained Earnings (Secondary)</v>
      </c>
      <c r="H122" t="str">
        <f>_xlfn.XLOOKUP(Input[[#This Row],[Account Number]],'[1]Mapping '!A:A,'[1]Mapping '!D:D,"Retained Earnings (Secondary)")</f>
        <v>Retained Earnings (Secondary)</v>
      </c>
      <c r="I122" t="str">
        <f>_xlfn.CONCAT(Input[[#This Row],[Account Number]],"-",Input[[#This Row],[Account Description]])</f>
        <v>42006-TELEPHONE EXPENSE</v>
      </c>
      <c r="K122" s="4"/>
    </row>
    <row r="123" spans="1:11" hidden="1" x14ac:dyDescent="0.25">
      <c r="A123">
        <v>1</v>
      </c>
      <c r="B123">
        <v>42007</v>
      </c>
      <c r="C123" t="s">
        <v>120</v>
      </c>
      <c r="D123" s="2">
        <v>140579.91250929999</v>
      </c>
      <c r="E123" s="3">
        <v>45910</v>
      </c>
      <c r="F123" t="str">
        <f>_xlfn.XLOOKUP(Input[[#This Row],[Account Number]],'[1]Mapping '!A:A,'[1]Mapping '!B:B,"Retained Earnings (Secondary)")</f>
        <v>Retained Earnings (Secondary)</v>
      </c>
      <c r="G123" t="str">
        <f>_xlfn.XLOOKUP(Input[[#This Row],[Account Number]],'[1]Mapping '!A:A,'[1]Mapping '!C:C,"Retained Earnings (Secondary)")</f>
        <v>Retained Earnings (Secondary)</v>
      </c>
      <c r="H123" t="str">
        <f>_xlfn.XLOOKUP(Input[[#This Row],[Account Number]],'[1]Mapping '!A:A,'[1]Mapping '!D:D,"Retained Earnings (Secondary)")</f>
        <v>Retained Earnings (Secondary)</v>
      </c>
      <c r="I123" t="str">
        <f>_xlfn.CONCAT(Input[[#This Row],[Account Number]],"-",Input[[#This Row],[Account Description]])</f>
        <v>42007-UTILITIES</v>
      </c>
      <c r="K123" s="4"/>
    </row>
    <row r="124" spans="1:11" hidden="1" x14ac:dyDescent="0.25">
      <c r="A124">
        <v>1</v>
      </c>
      <c r="B124">
        <v>42008</v>
      </c>
      <c r="C124" t="s">
        <v>121</v>
      </c>
      <c r="D124" s="2">
        <v>32564.9825093</v>
      </c>
      <c r="E124" s="3">
        <v>45910</v>
      </c>
      <c r="F124" t="str">
        <f>_xlfn.XLOOKUP(Input[[#This Row],[Account Number]],'[1]Mapping '!A:A,'[1]Mapping '!B:B,"Retained Earnings (Secondary)")</f>
        <v>Retained Earnings (Secondary)</v>
      </c>
      <c r="G124" t="str">
        <f>_xlfn.XLOOKUP(Input[[#This Row],[Account Number]],'[1]Mapping '!A:A,'[1]Mapping '!C:C,"Retained Earnings (Secondary)")</f>
        <v>Retained Earnings (Secondary)</v>
      </c>
      <c r="H124" t="str">
        <f>_xlfn.XLOOKUP(Input[[#This Row],[Account Number]],'[1]Mapping '!A:A,'[1]Mapping '!D:D,"Retained Earnings (Secondary)")</f>
        <v>Retained Earnings (Secondary)</v>
      </c>
      <c r="I124" t="str">
        <f>_xlfn.CONCAT(Input[[#This Row],[Account Number]],"-",Input[[#This Row],[Account Description]])</f>
        <v>42008-HEAT EXPENSE</v>
      </c>
      <c r="K124" s="4"/>
    </row>
    <row r="125" spans="1:11" hidden="1" x14ac:dyDescent="0.25">
      <c r="A125">
        <v>1</v>
      </c>
      <c r="B125">
        <v>42009</v>
      </c>
      <c r="C125" t="s">
        <v>122</v>
      </c>
      <c r="D125" s="2">
        <v>3265.0325093000001</v>
      </c>
      <c r="E125" s="3">
        <v>45910</v>
      </c>
      <c r="F125" t="str">
        <f>_xlfn.XLOOKUP(Input[[#This Row],[Account Number]],'[1]Mapping '!A:A,'[1]Mapping '!B:B,"Retained Earnings (Secondary)")</f>
        <v>Retained Earnings (Secondary)</v>
      </c>
      <c r="G125" t="str">
        <f>_xlfn.XLOOKUP(Input[[#This Row],[Account Number]],'[1]Mapping '!A:A,'[1]Mapping '!C:C,"Retained Earnings (Secondary)")</f>
        <v>Retained Earnings (Secondary)</v>
      </c>
      <c r="H125" t="str">
        <f>_xlfn.XLOOKUP(Input[[#This Row],[Account Number]],'[1]Mapping '!A:A,'[1]Mapping '!D:D,"Retained Earnings (Secondary)")</f>
        <v>Retained Earnings (Secondary)</v>
      </c>
      <c r="I125" t="str">
        <f>_xlfn.CONCAT(Input[[#This Row],[Account Number]],"-",Input[[#This Row],[Account Description]])</f>
        <v>42009-BURGLAR SYSTEM EXPENSE</v>
      </c>
      <c r="K125" s="4"/>
    </row>
    <row r="126" spans="1:11" hidden="1" x14ac:dyDescent="0.25">
      <c r="A126">
        <v>1</v>
      </c>
      <c r="B126">
        <v>42011</v>
      </c>
      <c r="C126" t="s">
        <v>123</v>
      </c>
      <c r="D126" s="2">
        <v>482323.57250930002</v>
      </c>
      <c r="E126" s="3">
        <v>45910</v>
      </c>
      <c r="F126" t="str">
        <f>_xlfn.XLOOKUP(Input[[#This Row],[Account Number]],'[1]Mapping '!A:A,'[1]Mapping '!B:B,"Retained Earnings (Secondary)")</f>
        <v>Retained Earnings (Secondary)</v>
      </c>
      <c r="G126" t="str">
        <f>_xlfn.XLOOKUP(Input[[#This Row],[Account Number]],'[1]Mapping '!A:A,'[1]Mapping '!C:C,"Retained Earnings (Secondary)")</f>
        <v>Retained Earnings (Secondary)</v>
      </c>
      <c r="H126" t="str">
        <f>_xlfn.XLOOKUP(Input[[#This Row],[Account Number]],'[1]Mapping '!A:A,'[1]Mapping '!D:D,"Retained Earnings (Secondary)")</f>
        <v>Retained Earnings (Secondary)</v>
      </c>
      <c r="I126" t="str">
        <f>_xlfn.CONCAT(Input[[#This Row],[Account Number]],"-",Input[[#This Row],[Account Description]])</f>
        <v>42011-RENT ON BLDG</v>
      </c>
      <c r="K126" s="4"/>
    </row>
    <row r="127" spans="1:11" hidden="1" x14ac:dyDescent="0.25">
      <c r="A127">
        <v>1</v>
      </c>
      <c r="B127">
        <v>42501</v>
      </c>
      <c r="C127" t="s">
        <v>124</v>
      </c>
      <c r="D127" s="2">
        <v>1433838.6225093</v>
      </c>
      <c r="E127" s="3">
        <v>45910</v>
      </c>
      <c r="F127" t="str">
        <f>_xlfn.XLOOKUP(Input[[#This Row],[Account Number]],'[1]Mapping '!A:A,'[1]Mapping '!B:B,"Retained Earnings (Secondary)")</f>
        <v>Retained Earnings (Secondary)</v>
      </c>
      <c r="G127" t="str">
        <f>_xlfn.XLOOKUP(Input[[#This Row],[Account Number]],'[1]Mapping '!A:A,'[1]Mapping '!C:C,"Retained Earnings (Secondary)")</f>
        <v>Retained Earnings (Secondary)</v>
      </c>
      <c r="H127" t="str">
        <f>_xlfn.XLOOKUP(Input[[#This Row],[Account Number]],'[1]Mapping '!A:A,'[1]Mapping '!D:D,"Retained Earnings (Secondary)")</f>
        <v>Retained Earnings (Secondary)</v>
      </c>
      <c r="I127" t="str">
        <f>_xlfn.CONCAT(Input[[#This Row],[Account Number]],"-",Input[[#This Row],[Account Description]])</f>
        <v>42501-OFFICE WAGES</v>
      </c>
      <c r="K127" s="4"/>
    </row>
    <row r="128" spans="1:11" hidden="1" x14ac:dyDescent="0.25">
      <c r="A128">
        <v>1</v>
      </c>
      <c r="B128">
        <v>42502</v>
      </c>
      <c r="C128" t="s">
        <v>125</v>
      </c>
      <c r="D128" s="2">
        <v>50639.512509300002</v>
      </c>
      <c r="E128" s="3">
        <v>45910</v>
      </c>
      <c r="F128" t="str">
        <f>_xlfn.XLOOKUP(Input[[#This Row],[Account Number]],'[1]Mapping '!A:A,'[1]Mapping '!B:B,"Retained Earnings (Secondary)")</f>
        <v>Retained Earnings (Secondary)</v>
      </c>
      <c r="G128" t="str">
        <f>_xlfn.XLOOKUP(Input[[#This Row],[Account Number]],'[1]Mapping '!A:A,'[1]Mapping '!C:C,"Retained Earnings (Secondary)")</f>
        <v>Retained Earnings (Secondary)</v>
      </c>
      <c r="H128" t="str">
        <f>_xlfn.XLOOKUP(Input[[#This Row],[Account Number]],'[1]Mapping '!A:A,'[1]Mapping '!D:D,"Retained Earnings (Secondary)")</f>
        <v>Retained Earnings (Secondary)</v>
      </c>
      <c r="I128" t="str">
        <f>_xlfn.CONCAT(Input[[#This Row],[Account Number]],"-",Input[[#This Row],[Account Description]])</f>
        <v>42502-OFFICE TEMPORARY HELP</v>
      </c>
      <c r="K128" s="4"/>
    </row>
    <row r="129" spans="1:11" hidden="1" x14ac:dyDescent="0.25">
      <c r="A129">
        <v>1</v>
      </c>
      <c r="B129">
        <v>42503</v>
      </c>
      <c r="C129" t="s">
        <v>126</v>
      </c>
      <c r="D129" s="2">
        <v>4251.4025093</v>
      </c>
      <c r="E129" s="3">
        <v>45910</v>
      </c>
      <c r="F129" t="str">
        <f>_xlfn.XLOOKUP(Input[[#This Row],[Account Number]],'[1]Mapping '!A:A,'[1]Mapping '!B:B,"Retained Earnings (Secondary)")</f>
        <v>Retained Earnings (Secondary)</v>
      </c>
      <c r="G129" t="str">
        <f>_xlfn.XLOOKUP(Input[[#This Row],[Account Number]],'[1]Mapping '!A:A,'[1]Mapping '!C:C,"Retained Earnings (Secondary)")</f>
        <v>Retained Earnings (Secondary)</v>
      </c>
      <c r="H129" t="str">
        <f>_xlfn.XLOOKUP(Input[[#This Row],[Account Number]],'[1]Mapping '!A:A,'[1]Mapping '!D:D,"Retained Earnings (Secondary)")</f>
        <v>Retained Earnings (Secondary)</v>
      </c>
      <c r="I129" t="str">
        <f>_xlfn.CONCAT(Input[[#This Row],[Account Number]],"-",Input[[#This Row],[Account Description]])</f>
        <v>42503-POSTAGE</v>
      </c>
      <c r="K129" s="4"/>
    </row>
    <row r="130" spans="1:11" hidden="1" x14ac:dyDescent="0.25">
      <c r="A130">
        <v>1</v>
      </c>
      <c r="B130">
        <v>42504</v>
      </c>
      <c r="C130" t="s">
        <v>127</v>
      </c>
      <c r="D130" s="2">
        <v>-63519.182509300001</v>
      </c>
      <c r="E130" s="3">
        <v>45910</v>
      </c>
      <c r="F130" t="str">
        <f>_xlfn.XLOOKUP(Input[[#This Row],[Account Number]],'[1]Mapping '!A:A,'[1]Mapping '!B:B,"Retained Earnings (Secondary)")</f>
        <v>Retained Earnings (Secondary)</v>
      </c>
      <c r="G130" t="str">
        <f>_xlfn.XLOOKUP(Input[[#This Row],[Account Number]],'[1]Mapping '!A:A,'[1]Mapping '!C:C,"Retained Earnings (Secondary)")</f>
        <v>Retained Earnings (Secondary)</v>
      </c>
      <c r="H130" t="str">
        <f>_xlfn.XLOOKUP(Input[[#This Row],[Account Number]],'[1]Mapping '!A:A,'[1]Mapping '!D:D,"Retained Earnings (Secondary)")</f>
        <v>Retained Earnings (Secondary)</v>
      </c>
      <c r="I130" t="str">
        <f>_xlfn.CONCAT(Input[[#This Row],[Account Number]],"-",Input[[#This Row],[Account Description]])</f>
        <v>42504-BAD DEBTS AND COLLECTIONS</v>
      </c>
      <c r="K130" s="4"/>
    </row>
    <row r="131" spans="1:11" hidden="1" x14ac:dyDescent="0.25">
      <c r="A131">
        <v>1</v>
      </c>
      <c r="B131">
        <v>42505</v>
      </c>
      <c r="C131" t="s">
        <v>128</v>
      </c>
      <c r="D131" s="2">
        <v>151756.75250929999</v>
      </c>
      <c r="E131" s="3">
        <v>45910</v>
      </c>
      <c r="F131" t="str">
        <f>_xlfn.XLOOKUP(Input[[#This Row],[Account Number]],'[1]Mapping '!A:A,'[1]Mapping '!B:B,"Retained Earnings (Secondary)")</f>
        <v>Retained Earnings (Secondary)</v>
      </c>
      <c r="G131" t="str">
        <f>_xlfn.XLOOKUP(Input[[#This Row],[Account Number]],'[1]Mapping '!A:A,'[1]Mapping '!C:C,"Retained Earnings (Secondary)")</f>
        <v>Retained Earnings (Secondary)</v>
      </c>
      <c r="H131" t="str">
        <f>_xlfn.XLOOKUP(Input[[#This Row],[Account Number]],'[1]Mapping '!A:A,'[1]Mapping '!D:D,"Retained Earnings (Secondary)")</f>
        <v>Retained Earnings (Secondary)</v>
      </c>
      <c r="I131" t="str">
        <f>_xlfn.CONCAT(Input[[#This Row],[Account Number]],"-",Input[[#This Row],[Account Description]])</f>
        <v>42505-ACCOUNTING FEES</v>
      </c>
      <c r="K131" s="4"/>
    </row>
    <row r="132" spans="1:11" hidden="1" x14ac:dyDescent="0.25">
      <c r="A132">
        <v>1</v>
      </c>
      <c r="B132">
        <v>42506</v>
      </c>
      <c r="C132" t="s">
        <v>129</v>
      </c>
      <c r="D132" s="2">
        <v>13542.772509300001</v>
      </c>
      <c r="E132" s="3">
        <v>45910</v>
      </c>
      <c r="F132" t="str">
        <f>_xlfn.XLOOKUP(Input[[#This Row],[Account Number]],'[1]Mapping '!A:A,'[1]Mapping '!B:B,"Retained Earnings (Secondary)")</f>
        <v>Retained Earnings (Secondary)</v>
      </c>
      <c r="G132" t="str">
        <f>_xlfn.XLOOKUP(Input[[#This Row],[Account Number]],'[1]Mapping '!A:A,'[1]Mapping '!C:C,"Retained Earnings (Secondary)")</f>
        <v>Retained Earnings (Secondary)</v>
      </c>
      <c r="H132" t="str">
        <f>_xlfn.XLOOKUP(Input[[#This Row],[Account Number]],'[1]Mapping '!A:A,'[1]Mapping '!D:D,"Retained Earnings (Secondary)")</f>
        <v>Retained Earnings (Secondary)</v>
      </c>
      <c r="I132" t="str">
        <f>_xlfn.CONCAT(Input[[#This Row],[Account Number]],"-",Input[[#This Row],[Account Description]])</f>
        <v>42506-CASH OVER OR SHORT</v>
      </c>
      <c r="K132" s="4"/>
    </row>
    <row r="133" spans="1:11" hidden="1" x14ac:dyDescent="0.25">
      <c r="A133">
        <v>1</v>
      </c>
      <c r="B133">
        <v>42507</v>
      </c>
      <c r="C133" t="s">
        <v>130</v>
      </c>
      <c r="D133" s="2">
        <v>14246.2225093</v>
      </c>
      <c r="E133" s="3">
        <v>45910</v>
      </c>
      <c r="F133" t="str">
        <f>_xlfn.XLOOKUP(Input[[#This Row],[Account Number]],'[1]Mapping '!A:A,'[1]Mapping '!B:B,"Retained Earnings (Secondary)")</f>
        <v>Retained Earnings (Secondary)</v>
      </c>
      <c r="G133" t="str">
        <f>_xlfn.XLOOKUP(Input[[#This Row],[Account Number]],'[1]Mapping '!A:A,'[1]Mapping '!C:C,"Retained Earnings (Secondary)")</f>
        <v>Retained Earnings (Secondary)</v>
      </c>
      <c r="H133" t="str">
        <f>_xlfn.XLOOKUP(Input[[#This Row],[Account Number]],'[1]Mapping '!A:A,'[1]Mapping '!D:D,"Retained Earnings (Secondary)")</f>
        <v>Retained Earnings (Secondary)</v>
      </c>
      <c r="I133" t="str">
        <f>_xlfn.CONCAT(Input[[#This Row],[Account Number]],"-",Input[[#This Row],[Account Description]])</f>
        <v>42507-ACCT REC VARIATIONS AND ADJUSTS</v>
      </c>
      <c r="K133" s="4"/>
    </row>
    <row r="134" spans="1:11" hidden="1" x14ac:dyDescent="0.25">
      <c r="A134">
        <v>1</v>
      </c>
      <c r="B134">
        <v>42508</v>
      </c>
      <c r="C134" t="s">
        <v>131</v>
      </c>
      <c r="D134" s="2">
        <v>-31275.902509299998</v>
      </c>
      <c r="E134" s="3">
        <v>45910</v>
      </c>
      <c r="F134" t="str">
        <f>_xlfn.XLOOKUP(Input[[#This Row],[Account Number]],'[1]Mapping '!A:A,'[1]Mapping '!B:B,"Retained Earnings (Secondary)")</f>
        <v>Retained Earnings (Secondary)</v>
      </c>
      <c r="G134" t="str">
        <f>_xlfn.XLOOKUP(Input[[#This Row],[Account Number]],'[1]Mapping '!A:A,'[1]Mapping '!C:C,"Retained Earnings (Secondary)")</f>
        <v>Retained Earnings (Secondary)</v>
      </c>
      <c r="H134" t="str">
        <f>_xlfn.XLOOKUP(Input[[#This Row],[Account Number]],'[1]Mapping '!A:A,'[1]Mapping '!D:D,"Retained Earnings (Secondary)")</f>
        <v>Retained Earnings (Secondary)</v>
      </c>
      <c r="I134" t="str">
        <f>_xlfn.CONCAT(Input[[#This Row],[Account Number]],"-",Input[[#This Row],[Account Description]])</f>
        <v>42508-MERCHANDISE CREDIT WRITE OFFS</v>
      </c>
      <c r="K134" s="4"/>
    </row>
    <row r="135" spans="1:11" hidden="1" x14ac:dyDescent="0.25">
      <c r="A135">
        <v>1</v>
      </c>
      <c r="B135">
        <v>42511</v>
      </c>
      <c r="C135" t="s">
        <v>132</v>
      </c>
      <c r="D135" s="2">
        <v>27319.3025093</v>
      </c>
      <c r="E135" s="3">
        <v>45910</v>
      </c>
      <c r="F135" t="str">
        <f>_xlfn.XLOOKUP(Input[[#This Row],[Account Number]],'[1]Mapping '!A:A,'[1]Mapping '!B:B,"Retained Earnings (Secondary)")</f>
        <v>Retained Earnings (Secondary)</v>
      </c>
      <c r="G135" t="str">
        <f>_xlfn.XLOOKUP(Input[[#This Row],[Account Number]],'[1]Mapping '!A:A,'[1]Mapping '!C:C,"Retained Earnings (Secondary)")</f>
        <v>Retained Earnings (Secondary)</v>
      </c>
      <c r="H135" t="str">
        <f>_xlfn.XLOOKUP(Input[[#This Row],[Account Number]],'[1]Mapping '!A:A,'[1]Mapping '!D:D,"Retained Earnings (Secondary)")</f>
        <v>Retained Earnings (Secondary)</v>
      </c>
      <c r="I135" t="str">
        <f>_xlfn.CONCAT(Input[[#This Row],[Account Number]],"-",Input[[#This Row],[Account Description]])</f>
        <v>42511-BANK SERVICE CHARGES</v>
      </c>
      <c r="K135" s="4"/>
    </row>
    <row r="136" spans="1:11" hidden="1" x14ac:dyDescent="0.25">
      <c r="A136">
        <v>1</v>
      </c>
      <c r="B136">
        <v>42512</v>
      </c>
      <c r="C136" t="s">
        <v>133</v>
      </c>
      <c r="D136" s="2">
        <v>173993.53250930001</v>
      </c>
      <c r="E136" s="3">
        <v>45910</v>
      </c>
      <c r="F136" t="str">
        <f>_xlfn.XLOOKUP(Input[[#This Row],[Account Number]],'[1]Mapping '!A:A,'[1]Mapping '!B:B,"Retained Earnings (Secondary)")</f>
        <v>Retained Earnings (Secondary)</v>
      </c>
      <c r="G136" t="str">
        <f>_xlfn.XLOOKUP(Input[[#This Row],[Account Number]],'[1]Mapping '!A:A,'[1]Mapping '!C:C,"Retained Earnings (Secondary)")</f>
        <v>Retained Earnings (Secondary)</v>
      </c>
      <c r="H136" t="str">
        <f>_xlfn.XLOOKUP(Input[[#This Row],[Account Number]],'[1]Mapping '!A:A,'[1]Mapping '!D:D,"Retained Earnings (Secondary)")</f>
        <v>Retained Earnings (Secondary)</v>
      </c>
      <c r="I136" t="str">
        <f>_xlfn.CONCAT(Input[[#This Row],[Account Number]],"-",Input[[#This Row],[Account Description]])</f>
        <v>42512-STORE MANAGERS WAGES</v>
      </c>
      <c r="K136" s="4"/>
    </row>
    <row r="137" spans="1:11" hidden="1" x14ac:dyDescent="0.25">
      <c r="A137">
        <v>1</v>
      </c>
      <c r="B137">
        <v>42569</v>
      </c>
      <c r="C137" t="s">
        <v>134</v>
      </c>
      <c r="D137" s="2">
        <v>27940.7125093</v>
      </c>
      <c r="E137" s="3">
        <v>45910</v>
      </c>
      <c r="F137" t="str">
        <f>_xlfn.XLOOKUP(Input[[#This Row],[Account Number]],'[1]Mapping '!A:A,'[1]Mapping '!B:B,"Retained Earnings (Secondary)")</f>
        <v>Retained Earnings (Secondary)</v>
      </c>
      <c r="G137" t="str">
        <f>_xlfn.XLOOKUP(Input[[#This Row],[Account Number]],'[1]Mapping '!A:A,'[1]Mapping '!C:C,"Retained Earnings (Secondary)")</f>
        <v>Retained Earnings (Secondary)</v>
      </c>
      <c r="H137" t="str">
        <f>_xlfn.XLOOKUP(Input[[#This Row],[Account Number]],'[1]Mapping '!A:A,'[1]Mapping '!D:D,"Retained Earnings (Secondary)")</f>
        <v>Retained Earnings (Secondary)</v>
      </c>
      <c r="I137" t="str">
        <f>_xlfn.CONCAT(Input[[#This Row],[Account Number]],"-",Input[[#This Row],[Account Description]])</f>
        <v>42569-PAYROLL PROCESSING FEES</v>
      </c>
      <c r="K137" s="4"/>
    </row>
    <row r="138" spans="1:11" hidden="1" x14ac:dyDescent="0.25">
      <c r="A138">
        <v>1</v>
      </c>
      <c r="B138">
        <v>42572</v>
      </c>
      <c r="C138" t="s">
        <v>135</v>
      </c>
      <c r="D138" s="2">
        <v>30419.992509299998</v>
      </c>
      <c r="E138" s="3">
        <v>45910</v>
      </c>
      <c r="F138" t="str">
        <f>_xlfn.XLOOKUP(Input[[#This Row],[Account Number]],'[1]Mapping '!A:A,'[1]Mapping '!B:B,"Retained Earnings (Secondary)")</f>
        <v>Retained Earnings (Secondary)</v>
      </c>
      <c r="G138" t="str">
        <f>_xlfn.XLOOKUP(Input[[#This Row],[Account Number]],'[1]Mapping '!A:A,'[1]Mapping '!C:C,"Retained Earnings (Secondary)")</f>
        <v>Retained Earnings (Secondary)</v>
      </c>
      <c r="H138" t="str">
        <f>_xlfn.XLOOKUP(Input[[#This Row],[Account Number]],'[1]Mapping '!A:A,'[1]Mapping '!D:D,"Retained Earnings (Secondary)")</f>
        <v>Retained Earnings (Secondary)</v>
      </c>
      <c r="I138" t="str">
        <f>_xlfn.CONCAT(Input[[#This Row],[Account Number]],"-",Input[[#This Row],[Account Description]])</f>
        <v>42572-DATA PROCESS SUPPLIES</v>
      </c>
      <c r="K138" s="4"/>
    </row>
    <row r="139" spans="1:11" hidden="1" x14ac:dyDescent="0.25">
      <c r="A139">
        <v>1</v>
      </c>
      <c r="B139">
        <v>42573</v>
      </c>
      <c r="C139" t="s">
        <v>136</v>
      </c>
      <c r="D139" s="2">
        <v>8458.4725092999997</v>
      </c>
      <c r="E139" s="3">
        <v>45910</v>
      </c>
      <c r="F139" t="str">
        <f>_xlfn.XLOOKUP(Input[[#This Row],[Account Number]],'[1]Mapping '!A:A,'[1]Mapping '!B:B,"Retained Earnings (Secondary)")</f>
        <v>Retained Earnings (Secondary)</v>
      </c>
      <c r="G139" t="str">
        <f>_xlfn.XLOOKUP(Input[[#This Row],[Account Number]],'[1]Mapping '!A:A,'[1]Mapping '!C:C,"Retained Earnings (Secondary)")</f>
        <v>Retained Earnings (Secondary)</v>
      </c>
      <c r="H139" t="str">
        <f>_xlfn.XLOOKUP(Input[[#This Row],[Account Number]],'[1]Mapping '!A:A,'[1]Mapping '!D:D,"Retained Earnings (Secondary)")</f>
        <v>Retained Earnings (Secondary)</v>
      </c>
      <c r="I139" t="str">
        <f>_xlfn.CONCAT(Input[[#This Row],[Account Number]],"-",Input[[#This Row],[Account Description]])</f>
        <v>42573-DATA SERVICE CONTRACTS PURCHASED</v>
      </c>
      <c r="K139" s="4"/>
    </row>
    <row r="140" spans="1:11" hidden="1" x14ac:dyDescent="0.25">
      <c r="A140">
        <v>1</v>
      </c>
      <c r="B140">
        <v>42577</v>
      </c>
      <c r="C140" t="s">
        <v>137</v>
      </c>
      <c r="D140" s="2">
        <v>29975.352509299999</v>
      </c>
      <c r="E140" s="3">
        <v>45910</v>
      </c>
      <c r="F140" t="str">
        <f>_xlfn.XLOOKUP(Input[[#This Row],[Account Number]],'[1]Mapping '!A:A,'[1]Mapping '!B:B,"Retained Earnings (Secondary)")</f>
        <v>Retained Earnings (Secondary)</v>
      </c>
      <c r="G140" t="str">
        <f>_xlfn.XLOOKUP(Input[[#This Row],[Account Number]],'[1]Mapping '!A:A,'[1]Mapping '!C:C,"Retained Earnings (Secondary)")</f>
        <v>Retained Earnings (Secondary)</v>
      </c>
      <c r="H140" t="str">
        <f>_xlfn.XLOOKUP(Input[[#This Row],[Account Number]],'[1]Mapping '!A:A,'[1]Mapping '!D:D,"Retained Earnings (Secondary)")</f>
        <v>Retained Earnings (Secondary)</v>
      </c>
      <c r="I140" t="str">
        <f>_xlfn.CONCAT(Input[[#This Row],[Account Number]],"-",Input[[#This Row],[Account Description]])</f>
        <v>42577-OFFICE EXPENSE</v>
      </c>
      <c r="K140" s="4"/>
    </row>
    <row r="141" spans="1:11" hidden="1" x14ac:dyDescent="0.25">
      <c r="A141">
        <v>1</v>
      </c>
      <c r="B141">
        <v>43001</v>
      </c>
      <c r="C141" t="s">
        <v>138</v>
      </c>
      <c r="D141" s="2">
        <v>184093.0125093</v>
      </c>
      <c r="E141" s="3">
        <v>45910</v>
      </c>
      <c r="F141" t="str">
        <f>_xlfn.XLOOKUP(Input[[#This Row],[Account Number]],'[1]Mapping '!A:A,'[1]Mapping '!B:B,"Retained Earnings (Secondary)")</f>
        <v>Retained Earnings (Secondary)</v>
      </c>
      <c r="G141" t="str">
        <f>_xlfn.XLOOKUP(Input[[#This Row],[Account Number]],'[1]Mapping '!A:A,'[1]Mapping '!C:C,"Retained Earnings (Secondary)")</f>
        <v>Retained Earnings (Secondary)</v>
      </c>
      <c r="H141" t="str">
        <f>_xlfn.XLOOKUP(Input[[#This Row],[Account Number]],'[1]Mapping '!A:A,'[1]Mapping '!D:D,"Retained Earnings (Secondary)")</f>
        <v>Retained Earnings (Secondary)</v>
      </c>
      <c r="I141" t="str">
        <f>_xlfn.CONCAT(Input[[#This Row],[Account Number]],"-",Input[[#This Row],[Account Description]])</f>
        <v>43001-ADVERTISING WAGES</v>
      </c>
      <c r="K141" s="4"/>
    </row>
    <row r="142" spans="1:11" hidden="1" x14ac:dyDescent="0.25">
      <c r="A142">
        <v>1</v>
      </c>
      <c r="B142">
        <v>43003</v>
      </c>
      <c r="C142" t="s">
        <v>139</v>
      </c>
      <c r="D142" s="2">
        <v>5790.8825092999996</v>
      </c>
      <c r="E142" s="3">
        <v>45910</v>
      </c>
      <c r="F142" t="str">
        <f>_xlfn.XLOOKUP(Input[[#This Row],[Account Number]],'[1]Mapping '!A:A,'[1]Mapping '!B:B,"Retained Earnings (Secondary)")</f>
        <v>Retained Earnings (Secondary)</v>
      </c>
      <c r="G142" t="str">
        <f>_xlfn.XLOOKUP(Input[[#This Row],[Account Number]],'[1]Mapping '!A:A,'[1]Mapping '!C:C,"Retained Earnings (Secondary)")</f>
        <v>Retained Earnings (Secondary)</v>
      </c>
      <c r="H142" t="str">
        <f>_xlfn.XLOOKUP(Input[[#This Row],[Account Number]],'[1]Mapping '!A:A,'[1]Mapping '!D:D,"Retained Earnings (Secondary)")</f>
        <v>Retained Earnings (Secondary)</v>
      </c>
      <c r="I142" t="str">
        <f>_xlfn.CONCAT(Input[[#This Row],[Account Number]],"-",Input[[#This Row],[Account Description]])</f>
        <v>43003-ADVERTISING SUPPLIES</v>
      </c>
      <c r="K142" s="4"/>
    </row>
    <row r="143" spans="1:11" hidden="1" x14ac:dyDescent="0.25">
      <c r="A143">
        <v>1</v>
      </c>
      <c r="B143">
        <v>43004</v>
      </c>
      <c r="C143" t="s">
        <v>140</v>
      </c>
      <c r="D143" s="2">
        <v>9910.4025093</v>
      </c>
      <c r="E143" s="3">
        <v>45910</v>
      </c>
      <c r="F143" t="str">
        <f>_xlfn.XLOOKUP(Input[[#This Row],[Account Number]],'[1]Mapping '!A:A,'[1]Mapping '!B:B,"Retained Earnings (Secondary)")</f>
        <v>Retained Earnings (Secondary)</v>
      </c>
      <c r="G143" t="str">
        <f>_xlfn.XLOOKUP(Input[[#This Row],[Account Number]],'[1]Mapping '!A:A,'[1]Mapping '!C:C,"Retained Earnings (Secondary)")</f>
        <v>Retained Earnings (Secondary)</v>
      </c>
      <c r="H143" t="str">
        <f>_xlfn.XLOOKUP(Input[[#This Row],[Account Number]],'[1]Mapping '!A:A,'[1]Mapping '!D:D,"Retained Earnings (Secondary)")</f>
        <v>Retained Earnings (Secondary)</v>
      </c>
      <c r="I143" t="str">
        <f>_xlfn.CONCAT(Input[[#This Row],[Account Number]],"-",Input[[#This Row],[Account Description]])</f>
        <v>43004-WEBSITE EXPENSE</v>
      </c>
      <c r="K143" s="4"/>
    </row>
    <row r="144" spans="1:11" hidden="1" x14ac:dyDescent="0.25">
      <c r="A144">
        <v>1</v>
      </c>
      <c r="B144">
        <v>43005</v>
      </c>
      <c r="C144" t="s">
        <v>141</v>
      </c>
      <c r="D144" s="2">
        <v>16497.0025093</v>
      </c>
      <c r="E144" s="3">
        <v>45910</v>
      </c>
      <c r="F144" t="str">
        <f>_xlfn.XLOOKUP(Input[[#This Row],[Account Number]],'[1]Mapping '!A:A,'[1]Mapping '!B:B,"Retained Earnings (Secondary)")</f>
        <v>Retained Earnings (Secondary)</v>
      </c>
      <c r="G144" t="str">
        <f>_xlfn.XLOOKUP(Input[[#This Row],[Account Number]],'[1]Mapping '!A:A,'[1]Mapping '!C:C,"Retained Earnings (Secondary)")</f>
        <v>Retained Earnings (Secondary)</v>
      </c>
      <c r="H144" t="str">
        <f>_xlfn.XLOOKUP(Input[[#This Row],[Account Number]],'[1]Mapping '!A:A,'[1]Mapping '!D:D,"Retained Earnings (Secondary)")</f>
        <v>Retained Earnings (Secondary)</v>
      </c>
      <c r="I144" t="str">
        <f>_xlfn.CONCAT(Input[[#This Row],[Account Number]],"-",Input[[#This Row],[Account Description]])</f>
        <v>43005-RADIO ADVERTISING</v>
      </c>
      <c r="K144" s="4"/>
    </row>
    <row r="145" spans="1:11" hidden="1" x14ac:dyDescent="0.25">
      <c r="A145">
        <v>1</v>
      </c>
      <c r="B145">
        <v>43006</v>
      </c>
      <c r="C145" t="s">
        <v>142</v>
      </c>
      <c r="D145" s="2">
        <v>93160.152509299995</v>
      </c>
      <c r="E145" s="3">
        <v>45910</v>
      </c>
      <c r="F145" t="str">
        <f>_xlfn.XLOOKUP(Input[[#This Row],[Account Number]],'[1]Mapping '!A:A,'[1]Mapping '!B:B,"Retained Earnings (Secondary)")</f>
        <v>Retained Earnings (Secondary)</v>
      </c>
      <c r="G145" t="str">
        <f>_xlfn.XLOOKUP(Input[[#This Row],[Account Number]],'[1]Mapping '!A:A,'[1]Mapping '!C:C,"Retained Earnings (Secondary)")</f>
        <v>Retained Earnings (Secondary)</v>
      </c>
      <c r="H145" t="str">
        <f>_xlfn.XLOOKUP(Input[[#This Row],[Account Number]],'[1]Mapping '!A:A,'[1]Mapping '!D:D,"Retained Earnings (Secondary)")</f>
        <v>Retained Earnings (Secondary)</v>
      </c>
      <c r="I145" t="str">
        <f>_xlfn.CONCAT(Input[[#This Row],[Account Number]],"-",Input[[#This Row],[Account Description]])</f>
        <v>43006-TV ADVERTISING</v>
      </c>
      <c r="K145" s="4"/>
    </row>
    <row r="146" spans="1:11" hidden="1" x14ac:dyDescent="0.25">
      <c r="A146">
        <v>1</v>
      </c>
      <c r="B146">
        <v>43009</v>
      </c>
      <c r="C146" t="s">
        <v>143</v>
      </c>
      <c r="D146" s="2">
        <v>25542.342509300001</v>
      </c>
      <c r="E146" s="3">
        <v>45910</v>
      </c>
      <c r="F146" t="str">
        <f>_xlfn.XLOOKUP(Input[[#This Row],[Account Number]],'[1]Mapping '!A:A,'[1]Mapping '!B:B,"Retained Earnings (Secondary)")</f>
        <v>Retained Earnings (Secondary)</v>
      </c>
      <c r="G146" t="str">
        <f>_xlfn.XLOOKUP(Input[[#This Row],[Account Number]],'[1]Mapping '!A:A,'[1]Mapping '!C:C,"Retained Earnings (Secondary)")</f>
        <v>Retained Earnings (Secondary)</v>
      </c>
      <c r="H146" t="str">
        <f>_xlfn.XLOOKUP(Input[[#This Row],[Account Number]],'[1]Mapping '!A:A,'[1]Mapping '!D:D,"Retained Earnings (Secondary)")</f>
        <v>Retained Earnings (Secondary)</v>
      </c>
      <c r="I146" t="str">
        <f>_xlfn.CONCAT(Input[[#This Row],[Account Number]],"-",Input[[#This Row],[Account Description]])</f>
        <v>43009-EMAIL ADVERTISING</v>
      </c>
      <c r="K146" s="4"/>
    </row>
    <row r="147" spans="1:11" hidden="1" x14ac:dyDescent="0.25">
      <c r="A147">
        <v>1</v>
      </c>
      <c r="B147">
        <v>43010</v>
      </c>
      <c r="C147" t="s">
        <v>144</v>
      </c>
      <c r="D147" s="2">
        <v>5082.6425092999998</v>
      </c>
      <c r="E147" s="3">
        <v>45910</v>
      </c>
      <c r="F147" t="str">
        <f>_xlfn.XLOOKUP(Input[[#This Row],[Account Number]],'[1]Mapping '!A:A,'[1]Mapping '!B:B,"Retained Earnings (Secondary)")</f>
        <v>Retained Earnings (Secondary)</v>
      </c>
      <c r="G147" t="str">
        <f>_xlfn.XLOOKUP(Input[[#This Row],[Account Number]],'[1]Mapping '!A:A,'[1]Mapping '!C:C,"Retained Earnings (Secondary)")</f>
        <v>Retained Earnings (Secondary)</v>
      </c>
      <c r="H147" t="str">
        <f>_xlfn.XLOOKUP(Input[[#This Row],[Account Number]],'[1]Mapping '!A:A,'[1]Mapping '!D:D,"Retained Earnings (Secondary)")</f>
        <v>Retained Earnings (Secondary)</v>
      </c>
      <c r="I147" t="str">
        <f>_xlfn.CONCAT(Input[[#This Row],[Account Number]],"-",Input[[#This Row],[Account Description]])</f>
        <v>43010-IN STORE ADVERTISING</v>
      </c>
      <c r="K147" s="4"/>
    </row>
    <row r="148" spans="1:11" hidden="1" x14ac:dyDescent="0.25">
      <c r="A148">
        <v>1</v>
      </c>
      <c r="B148">
        <v>43011</v>
      </c>
      <c r="C148" t="s">
        <v>145</v>
      </c>
      <c r="D148" s="2">
        <v>-842192.17250930006</v>
      </c>
      <c r="E148" s="3">
        <v>45910</v>
      </c>
      <c r="F148" t="str">
        <f>_xlfn.XLOOKUP(Input[[#This Row],[Account Number]],'[1]Mapping '!A:A,'[1]Mapping '!B:B,"Retained Earnings (Secondary)")</f>
        <v>Retained Earnings (Secondary)</v>
      </c>
      <c r="G148" t="str">
        <f>_xlfn.XLOOKUP(Input[[#This Row],[Account Number]],'[1]Mapping '!A:A,'[1]Mapping '!C:C,"Retained Earnings (Secondary)")</f>
        <v>Retained Earnings (Secondary)</v>
      </c>
      <c r="H148" t="str">
        <f>_xlfn.XLOOKUP(Input[[#This Row],[Account Number]],'[1]Mapping '!A:A,'[1]Mapping '!D:D,"Retained Earnings (Secondary)")</f>
        <v>Retained Earnings (Secondary)</v>
      </c>
      <c r="I148" t="str">
        <f>_xlfn.CONCAT(Input[[#This Row],[Account Number]],"-",Input[[#This Row],[Account Description]])</f>
        <v>43011-CO-OP ADVERTISING INCOME</v>
      </c>
      <c r="K148" s="4"/>
    </row>
    <row r="149" spans="1:11" hidden="1" x14ac:dyDescent="0.25">
      <c r="A149">
        <v>1</v>
      </c>
      <c r="B149">
        <v>43012</v>
      </c>
      <c r="C149" t="s">
        <v>146</v>
      </c>
      <c r="D149" s="2">
        <v>33161.442509300003</v>
      </c>
      <c r="E149" s="3">
        <v>45910</v>
      </c>
      <c r="F149" t="str">
        <f>_xlfn.XLOOKUP(Input[[#This Row],[Account Number]],'[1]Mapping '!A:A,'[1]Mapping '!B:B,"Retained Earnings (Secondary)")</f>
        <v>Retained Earnings (Secondary)</v>
      </c>
      <c r="G149" t="str">
        <f>_xlfn.XLOOKUP(Input[[#This Row],[Account Number]],'[1]Mapping '!A:A,'[1]Mapping '!C:C,"Retained Earnings (Secondary)")</f>
        <v>Retained Earnings (Secondary)</v>
      </c>
      <c r="H149" t="str">
        <f>_xlfn.XLOOKUP(Input[[#This Row],[Account Number]],'[1]Mapping '!A:A,'[1]Mapping '!D:D,"Retained Earnings (Secondary)")</f>
        <v>Retained Earnings (Secondary)</v>
      </c>
      <c r="I149" t="str">
        <f>_xlfn.CONCAT(Input[[#This Row],[Account Number]],"-",Input[[#This Row],[Account Description]])</f>
        <v>43012-SPECIAL ADVERTISING</v>
      </c>
      <c r="K149" s="4"/>
    </row>
    <row r="150" spans="1:11" hidden="1" x14ac:dyDescent="0.25">
      <c r="A150">
        <v>1</v>
      </c>
      <c r="B150">
        <v>43014</v>
      </c>
      <c r="C150" t="s">
        <v>147</v>
      </c>
      <c r="D150" s="2">
        <v>2701579.7625092999</v>
      </c>
      <c r="E150" s="3">
        <v>45910</v>
      </c>
      <c r="F150" t="str">
        <f>_xlfn.XLOOKUP(Input[[#This Row],[Account Number]],'[1]Mapping '!A:A,'[1]Mapping '!B:B,"Retained Earnings (Secondary)")</f>
        <v>Retained Earnings (Secondary)</v>
      </c>
      <c r="G150" t="str">
        <f>_xlfn.XLOOKUP(Input[[#This Row],[Account Number]],'[1]Mapping '!A:A,'[1]Mapping '!C:C,"Retained Earnings (Secondary)")</f>
        <v>Retained Earnings (Secondary)</v>
      </c>
      <c r="H150" t="str">
        <f>_xlfn.XLOOKUP(Input[[#This Row],[Account Number]],'[1]Mapping '!A:A,'[1]Mapping '!D:D,"Retained Earnings (Secondary)")</f>
        <v>Retained Earnings (Secondary)</v>
      </c>
      <c r="I150" t="str">
        <f>_xlfn.CONCAT(Input[[#This Row],[Account Number]],"-",Input[[#This Row],[Account Description]])</f>
        <v>43014-DIGITAL ADVERTISING</v>
      </c>
      <c r="K150" s="4"/>
    </row>
    <row r="151" spans="1:11" hidden="1" x14ac:dyDescent="0.25">
      <c r="A151">
        <v>1</v>
      </c>
      <c r="B151">
        <v>43502</v>
      </c>
      <c r="C151" t="s">
        <v>148</v>
      </c>
      <c r="D151" s="2">
        <v>2735.7125093</v>
      </c>
      <c r="E151" s="3">
        <v>45910</v>
      </c>
      <c r="F151" t="str">
        <f>_xlfn.XLOOKUP(Input[[#This Row],[Account Number]],'[1]Mapping '!A:A,'[1]Mapping '!B:B,"Retained Earnings (Secondary)")</f>
        <v>Retained Earnings (Secondary)</v>
      </c>
      <c r="G151" t="str">
        <f>_xlfn.XLOOKUP(Input[[#This Row],[Account Number]],'[1]Mapping '!A:A,'[1]Mapping '!C:C,"Retained Earnings (Secondary)")</f>
        <v>Retained Earnings (Secondary)</v>
      </c>
      <c r="H151" t="str">
        <f>_xlfn.XLOOKUP(Input[[#This Row],[Account Number]],'[1]Mapping '!A:A,'[1]Mapping '!D:D,"Retained Earnings (Secondary)")</f>
        <v>Retained Earnings (Secondary)</v>
      </c>
      <c r="I151" t="str">
        <f>_xlfn.CONCAT(Input[[#This Row],[Account Number]],"-",Input[[#This Row],[Account Description]])</f>
        <v>43502-DISPLAY EXPENSE</v>
      </c>
      <c r="K151" s="4"/>
    </row>
    <row r="152" spans="1:11" hidden="1" x14ac:dyDescent="0.25">
      <c r="A152">
        <v>1</v>
      </c>
      <c r="B152">
        <v>90001</v>
      </c>
      <c r="C152" t="s">
        <v>149</v>
      </c>
      <c r="D152" s="2">
        <v>-18471.242509299998</v>
      </c>
      <c r="E152" s="3">
        <v>45910</v>
      </c>
      <c r="F152" t="str">
        <f>_xlfn.XLOOKUP(Input[[#This Row],[Account Number]],'[1]Mapping '!A:A,'[1]Mapping '!B:B,"Retained Earnings (Secondary)")</f>
        <v>Retained Earnings (Secondary)</v>
      </c>
      <c r="G152" t="str">
        <f>_xlfn.XLOOKUP(Input[[#This Row],[Account Number]],'[1]Mapping '!A:A,'[1]Mapping '!C:C,"Retained Earnings (Secondary)")</f>
        <v>Retained Earnings (Secondary)</v>
      </c>
      <c r="H152" t="str">
        <f>_xlfn.XLOOKUP(Input[[#This Row],[Account Number]],'[1]Mapping '!A:A,'[1]Mapping '!D:D,"Retained Earnings (Secondary)")</f>
        <v>Retained Earnings (Secondary)</v>
      </c>
      <c r="I152" t="str">
        <f>_xlfn.CONCAT(Input[[#This Row],[Account Number]],"-",Input[[#This Row],[Account Description]])</f>
        <v>90001-PURCHASE DISCOUNTS</v>
      </c>
      <c r="K152" s="4"/>
    </row>
    <row r="153" spans="1:11" hidden="1" x14ac:dyDescent="0.25">
      <c r="A153">
        <v>1</v>
      </c>
      <c r="B153">
        <v>90002</v>
      </c>
      <c r="C153" t="s">
        <v>150</v>
      </c>
      <c r="D153" s="2">
        <v>-118612.7825093</v>
      </c>
      <c r="E153" s="3">
        <v>45910</v>
      </c>
      <c r="F153" t="str">
        <f>_xlfn.XLOOKUP(Input[[#This Row],[Account Number]],'[1]Mapping '!A:A,'[1]Mapping '!B:B,"Retained Earnings (Secondary)")</f>
        <v>Retained Earnings (Secondary)</v>
      </c>
      <c r="G153" t="str">
        <f>_xlfn.XLOOKUP(Input[[#This Row],[Account Number]],'[1]Mapping '!A:A,'[1]Mapping '!C:C,"Retained Earnings (Secondary)")</f>
        <v>Retained Earnings (Secondary)</v>
      </c>
      <c r="H153" t="str">
        <f>_xlfn.XLOOKUP(Input[[#This Row],[Account Number]],'[1]Mapping '!A:A,'[1]Mapping '!D:D,"Retained Earnings (Secondary)")</f>
        <v>Retained Earnings (Secondary)</v>
      </c>
      <c r="I153" t="str">
        <f>_xlfn.CONCAT(Input[[#This Row],[Account Number]],"-",Input[[#This Row],[Account Description]])</f>
        <v>90002-REBATE INCOME</v>
      </c>
      <c r="K153" s="4"/>
    </row>
    <row r="154" spans="1:11" hidden="1" x14ac:dyDescent="0.25">
      <c r="A154">
        <v>1</v>
      </c>
      <c r="B154">
        <v>90003</v>
      </c>
      <c r="C154" t="s">
        <v>151</v>
      </c>
      <c r="D154" s="2">
        <v>-165135.93250930001</v>
      </c>
      <c r="E154" s="3">
        <v>45910</v>
      </c>
      <c r="F154" t="str">
        <f>_xlfn.XLOOKUP(Input[[#This Row],[Account Number]],'[1]Mapping '!A:A,'[1]Mapping '!B:B,"Retained Earnings (Secondary)")</f>
        <v>Retained Earnings (Secondary)</v>
      </c>
      <c r="G154" t="str">
        <f>_xlfn.XLOOKUP(Input[[#This Row],[Account Number]],'[1]Mapping '!A:A,'[1]Mapping '!C:C,"Retained Earnings (Secondary)")</f>
        <v>Retained Earnings (Secondary)</v>
      </c>
      <c r="H154" t="str">
        <f>_xlfn.XLOOKUP(Input[[#This Row],[Account Number]],'[1]Mapping '!A:A,'[1]Mapping '!D:D,"Retained Earnings (Secondary)")</f>
        <v>Retained Earnings (Secondary)</v>
      </c>
      <c r="I154" t="str">
        <f>_xlfn.CONCAT(Input[[#This Row],[Account Number]],"-",Input[[#This Row],[Account Description]])</f>
        <v>90003-FACTORY REPAIR CREDIT INCOME</v>
      </c>
      <c r="K154" s="4"/>
    </row>
    <row r="155" spans="1:11" hidden="1" x14ac:dyDescent="0.25">
      <c r="A155">
        <v>1</v>
      </c>
      <c r="B155">
        <v>90004</v>
      </c>
      <c r="C155" t="s">
        <v>152</v>
      </c>
      <c r="D155" s="2">
        <v>-55742.602509299999</v>
      </c>
      <c r="E155" s="3">
        <v>45910</v>
      </c>
      <c r="F155" t="str">
        <f>_xlfn.XLOOKUP(Input[[#This Row],[Account Number]],'[1]Mapping '!A:A,'[1]Mapping '!B:B,"Retained Earnings (Secondary)")</f>
        <v>Retained Earnings (Secondary)</v>
      </c>
      <c r="G155" t="str">
        <f>_xlfn.XLOOKUP(Input[[#This Row],[Account Number]],'[1]Mapping '!A:A,'[1]Mapping '!C:C,"Retained Earnings (Secondary)")</f>
        <v>Retained Earnings (Secondary)</v>
      </c>
      <c r="H155" t="str">
        <f>_xlfn.XLOOKUP(Input[[#This Row],[Account Number]],'[1]Mapping '!A:A,'[1]Mapping '!D:D,"Retained Earnings (Secondary)")</f>
        <v>Retained Earnings (Secondary)</v>
      </c>
      <c r="I155" t="str">
        <f>_xlfn.CONCAT(Input[[#This Row],[Account Number]],"-",Input[[#This Row],[Account Description]])</f>
        <v>90004-INTEREST INCOME FROM INVESTMENTS</v>
      </c>
      <c r="K155" s="4"/>
    </row>
    <row r="156" spans="1:11" hidden="1" x14ac:dyDescent="0.25">
      <c r="A156">
        <v>1</v>
      </c>
      <c r="B156">
        <v>90005</v>
      </c>
      <c r="C156" t="s">
        <v>153</v>
      </c>
      <c r="D156" s="2">
        <v>285786.37250930001</v>
      </c>
      <c r="E156" s="3">
        <v>45910</v>
      </c>
      <c r="F156" t="str">
        <f>_xlfn.XLOOKUP(Input[[#This Row],[Account Number]],'[1]Mapping '!A:A,'[1]Mapping '!B:B,"Retained Earnings (Secondary)")</f>
        <v>Retained Earnings (Secondary)</v>
      </c>
      <c r="G156" t="str">
        <f>_xlfn.XLOOKUP(Input[[#This Row],[Account Number]],'[1]Mapping '!A:A,'[1]Mapping '!C:C,"Retained Earnings (Secondary)")</f>
        <v>Retained Earnings (Secondary)</v>
      </c>
      <c r="H156" t="str">
        <f>_xlfn.XLOOKUP(Input[[#This Row],[Account Number]],'[1]Mapping '!A:A,'[1]Mapping '!D:D,"Retained Earnings (Secondary)")</f>
        <v>Retained Earnings (Secondary)</v>
      </c>
      <c r="I156" t="str">
        <f>_xlfn.CONCAT(Input[[#This Row],[Account Number]],"-",Input[[#This Row],[Account Description]])</f>
        <v>90005-CREDIT CARD FEES</v>
      </c>
      <c r="K156" s="4"/>
    </row>
    <row r="157" spans="1:11" hidden="1" x14ac:dyDescent="0.25">
      <c r="A157">
        <v>1</v>
      </c>
      <c r="B157">
        <v>90011</v>
      </c>
      <c r="C157" t="s">
        <v>154</v>
      </c>
      <c r="D157" s="2">
        <v>-9528.4225093000005</v>
      </c>
      <c r="E157" s="3">
        <v>45910</v>
      </c>
      <c r="F157" t="str">
        <f>_xlfn.XLOOKUP(Input[[#This Row],[Account Number]],'[1]Mapping '!A:A,'[1]Mapping '!B:B,"Retained Earnings (Secondary)")</f>
        <v>Retained Earnings (Secondary)</v>
      </c>
      <c r="G157" t="str">
        <f>_xlfn.XLOOKUP(Input[[#This Row],[Account Number]],'[1]Mapping '!A:A,'[1]Mapping '!C:C,"Retained Earnings (Secondary)")</f>
        <v>Retained Earnings (Secondary)</v>
      </c>
      <c r="H157" t="str">
        <f>_xlfn.XLOOKUP(Input[[#This Row],[Account Number]],'[1]Mapping '!A:A,'[1]Mapping '!D:D,"Retained Earnings (Secondary)")</f>
        <v>Retained Earnings (Secondary)</v>
      </c>
      <c r="I157" t="str">
        <f>_xlfn.CONCAT(Input[[#This Row],[Account Number]],"-",Input[[#This Row],[Account Description]])</f>
        <v>90011-MISC INCOME</v>
      </c>
      <c r="K157" s="4"/>
    </row>
    <row r="158" spans="1:11" hidden="1" x14ac:dyDescent="0.25">
      <c r="A158">
        <v>1</v>
      </c>
      <c r="B158">
        <v>90013</v>
      </c>
      <c r="C158" t="s">
        <v>155</v>
      </c>
      <c r="D158" s="2">
        <v>-5055.6025092999998</v>
      </c>
      <c r="E158" s="3">
        <v>45910</v>
      </c>
      <c r="F158" t="str">
        <f>_xlfn.XLOOKUP(Input[[#This Row],[Account Number]],'[1]Mapping '!A:A,'[1]Mapping '!B:B,"Retained Earnings (Secondary)")</f>
        <v>Retained Earnings (Secondary)</v>
      </c>
      <c r="G158" t="str">
        <f>_xlfn.XLOOKUP(Input[[#This Row],[Account Number]],'[1]Mapping '!A:A,'[1]Mapping '!C:C,"Retained Earnings (Secondary)")</f>
        <v>Retained Earnings (Secondary)</v>
      </c>
      <c r="H158" t="str">
        <f>_xlfn.XLOOKUP(Input[[#This Row],[Account Number]],'[1]Mapping '!A:A,'[1]Mapping '!D:D,"Retained Earnings (Secondary)")</f>
        <v>Retained Earnings (Secondary)</v>
      </c>
      <c r="I158" t="str">
        <f>_xlfn.CONCAT(Input[[#This Row],[Account Number]],"-",Input[[#This Row],[Account Description]])</f>
        <v>90013-SALES TAX DISCOUNT</v>
      </c>
      <c r="K158" s="4"/>
    </row>
    <row r="159" spans="1:11" hidden="1" x14ac:dyDescent="0.25">
      <c r="A159">
        <v>1</v>
      </c>
      <c r="B159">
        <v>90015</v>
      </c>
      <c r="C159" t="s">
        <v>156</v>
      </c>
      <c r="D159" s="2">
        <v>-34813.5725093</v>
      </c>
      <c r="E159" s="3">
        <v>45910</v>
      </c>
      <c r="F159" t="str">
        <f>_xlfn.XLOOKUP(Input[[#This Row],[Account Number]],'[1]Mapping '!A:A,'[1]Mapping '!B:B,"Retained Earnings (Secondary)")</f>
        <v>Retained Earnings (Secondary)</v>
      </c>
      <c r="G159" t="str">
        <f>_xlfn.XLOOKUP(Input[[#This Row],[Account Number]],'[1]Mapping '!A:A,'[1]Mapping '!C:C,"Retained Earnings (Secondary)")</f>
        <v>Retained Earnings (Secondary)</v>
      </c>
      <c r="H159" t="str">
        <f>_xlfn.XLOOKUP(Input[[#This Row],[Account Number]],'[1]Mapping '!A:A,'[1]Mapping '!D:D,"Retained Earnings (Secondary)")</f>
        <v>Retained Earnings (Secondary)</v>
      </c>
      <c r="I159" t="str">
        <f>_xlfn.CONCAT(Input[[#This Row],[Account Number]],"-",Input[[#This Row],[Account Description]])</f>
        <v>90015-GAIN/LOSS ON SALE OF ASSETS</v>
      </c>
      <c r="K159" s="4"/>
    </row>
    <row r="160" spans="1:11" hidden="1" x14ac:dyDescent="0.25">
      <c r="A160">
        <v>1</v>
      </c>
      <c r="B160">
        <v>90026</v>
      </c>
      <c r="C160" t="s">
        <v>157</v>
      </c>
      <c r="D160" s="2">
        <v>41068.932509300001</v>
      </c>
      <c r="E160" s="3">
        <v>45910</v>
      </c>
      <c r="F160" t="str">
        <f>_xlfn.XLOOKUP(Input[[#This Row],[Account Number]],'[1]Mapping '!A:A,'[1]Mapping '!B:B,"Retained Earnings (Secondary)")</f>
        <v>Retained Earnings (Secondary)</v>
      </c>
      <c r="G160" t="str">
        <f>_xlfn.XLOOKUP(Input[[#This Row],[Account Number]],'[1]Mapping '!A:A,'[1]Mapping '!C:C,"Retained Earnings (Secondary)")</f>
        <v>Retained Earnings (Secondary)</v>
      </c>
      <c r="H160" t="str">
        <f>_xlfn.XLOOKUP(Input[[#This Row],[Account Number]],'[1]Mapping '!A:A,'[1]Mapping '!D:D,"Retained Earnings (Secondary)")</f>
        <v>Retained Earnings (Secondary)</v>
      </c>
      <c r="I160" t="str">
        <f>_xlfn.CONCAT(Input[[#This Row],[Account Number]],"-",Input[[#This Row],[Account Description]])</f>
        <v>90026-TD FINANCE DISCOUNTS</v>
      </c>
      <c r="K160" s="4"/>
    </row>
    <row r="161" spans="1:11" hidden="1" x14ac:dyDescent="0.25">
      <c r="A161">
        <v>1</v>
      </c>
      <c r="B161">
        <v>90027</v>
      </c>
      <c r="C161" t="s">
        <v>158</v>
      </c>
      <c r="D161" s="2">
        <v>21559.792509300001</v>
      </c>
      <c r="E161" s="3">
        <v>45910</v>
      </c>
      <c r="F161" t="str">
        <f>_xlfn.XLOOKUP(Input[[#This Row],[Account Number]],'[1]Mapping '!A:A,'[1]Mapping '!B:B,"Retained Earnings (Secondary)")</f>
        <v>Retained Earnings (Secondary)</v>
      </c>
      <c r="G161" t="str">
        <f>_xlfn.XLOOKUP(Input[[#This Row],[Account Number]],'[1]Mapping '!A:A,'[1]Mapping '!C:C,"Retained Earnings (Secondary)")</f>
        <v>Retained Earnings (Secondary)</v>
      </c>
      <c r="H161" t="str">
        <f>_xlfn.XLOOKUP(Input[[#This Row],[Account Number]],'[1]Mapping '!A:A,'[1]Mapping '!D:D,"Retained Earnings (Secondary)")</f>
        <v>Retained Earnings (Secondary)</v>
      </c>
      <c r="I161" t="str">
        <f>_xlfn.CONCAT(Input[[#This Row],[Account Number]],"-",Input[[#This Row],[Account Description]])</f>
        <v>90027-GE FINANCE DISCOUNTS</v>
      </c>
      <c r="K161" s="4"/>
    </row>
    <row r="162" spans="1:11" hidden="1" x14ac:dyDescent="0.25">
      <c r="A162">
        <v>1</v>
      </c>
      <c r="B162">
        <v>90028</v>
      </c>
      <c r="C162" t="s">
        <v>159</v>
      </c>
      <c r="D162" s="2">
        <v>16493.992509299998</v>
      </c>
      <c r="E162" s="3">
        <v>45910</v>
      </c>
      <c r="F162" t="str">
        <f>_xlfn.XLOOKUP(Input[[#This Row],[Account Number]],'[1]Mapping '!A:A,'[1]Mapping '!B:B,"Retained Earnings (Secondary)")</f>
        <v>Retained Earnings (Secondary)</v>
      </c>
      <c r="G162" t="str">
        <f>_xlfn.XLOOKUP(Input[[#This Row],[Account Number]],'[1]Mapping '!A:A,'[1]Mapping '!C:C,"Retained Earnings (Secondary)")</f>
        <v>Retained Earnings (Secondary)</v>
      </c>
      <c r="H162" t="str">
        <f>_xlfn.XLOOKUP(Input[[#This Row],[Account Number]],'[1]Mapping '!A:A,'[1]Mapping '!D:D,"Retained Earnings (Secondary)")</f>
        <v>Retained Earnings (Secondary)</v>
      </c>
      <c r="I162" t="str">
        <f>_xlfn.CONCAT(Input[[#This Row],[Account Number]],"-",Input[[#This Row],[Account Description]])</f>
        <v>90028-CITI FINANCE DISCOUNTS</v>
      </c>
      <c r="K162" s="4"/>
    </row>
    <row r="163" spans="1:11" hidden="1" x14ac:dyDescent="0.25">
      <c r="A163">
        <v>1</v>
      </c>
      <c r="B163">
        <v>90029</v>
      </c>
      <c r="C163" t="s">
        <v>160</v>
      </c>
      <c r="D163" s="2">
        <v>551.52250930000002</v>
      </c>
      <c r="E163" s="3">
        <v>45910</v>
      </c>
      <c r="F163" t="str">
        <f>_xlfn.XLOOKUP(Input[[#This Row],[Account Number]],'[1]Mapping '!A:A,'[1]Mapping '!B:B,"Retained Earnings (Secondary)")</f>
        <v>Retained Earnings (Secondary)</v>
      </c>
      <c r="G163" t="str">
        <f>_xlfn.XLOOKUP(Input[[#This Row],[Account Number]],'[1]Mapping '!A:A,'[1]Mapping '!C:C,"Retained Earnings (Secondary)")</f>
        <v>Retained Earnings (Secondary)</v>
      </c>
      <c r="H163" t="str">
        <f>_xlfn.XLOOKUP(Input[[#This Row],[Account Number]],'[1]Mapping '!A:A,'[1]Mapping '!D:D,"Retained Earnings (Secondary)")</f>
        <v>Retained Earnings (Secondary)</v>
      </c>
      <c r="I163" t="str">
        <f>_xlfn.CONCAT(Input[[#This Row],[Account Number]],"-",Input[[#This Row],[Account Description]])</f>
        <v>90029-AFFIRM DISCOUNTS</v>
      </c>
      <c r="K163" s="4"/>
    </row>
    <row r="164" spans="1:11" hidden="1" x14ac:dyDescent="0.25">
      <c r="A164">
        <v>1</v>
      </c>
      <c r="B164">
        <v>90037</v>
      </c>
      <c r="C164" t="s">
        <v>161</v>
      </c>
      <c r="D164" s="2">
        <v>-75443.7525093</v>
      </c>
      <c r="E164" s="3">
        <v>45910</v>
      </c>
      <c r="F164" t="str">
        <f>_xlfn.XLOOKUP(Input[[#This Row],[Account Number]],'[1]Mapping '!A:A,'[1]Mapping '!B:B,"Retained Earnings (Secondary)")</f>
        <v>Retained Earnings (Secondary)</v>
      </c>
      <c r="G164" t="str">
        <f>_xlfn.XLOOKUP(Input[[#This Row],[Account Number]],'[1]Mapping '!A:A,'[1]Mapping '!C:C,"Retained Earnings (Secondary)")</f>
        <v>Retained Earnings (Secondary)</v>
      </c>
      <c r="H164" t="str">
        <f>_xlfn.XLOOKUP(Input[[#This Row],[Account Number]],'[1]Mapping '!A:A,'[1]Mapping '!D:D,"Retained Earnings (Secondary)")</f>
        <v>Retained Earnings (Secondary)</v>
      </c>
      <c r="I164" t="str">
        <f>_xlfn.CONCAT(Input[[#This Row],[Account Number]],"-",Input[[#This Row],[Account Description]])</f>
        <v>90037-AUCTION PROCEEDS</v>
      </c>
      <c r="K164" s="4"/>
    </row>
    <row r="165" spans="1:11" hidden="1" x14ac:dyDescent="0.25">
      <c r="A165">
        <v>1</v>
      </c>
      <c r="B165">
        <v>128110</v>
      </c>
      <c r="C165" t="s">
        <v>162</v>
      </c>
      <c r="D165" s="2">
        <v>-7566964.8025093004</v>
      </c>
      <c r="E165" s="3">
        <v>45910</v>
      </c>
      <c r="F165" t="str">
        <f>_xlfn.XLOOKUP(Input[[#This Row],[Account Number]],'[1]Mapping '!A:A,'[1]Mapping '!B:B,"Retained Earnings (Secondary)")</f>
        <v>Retained Earnings (Secondary)</v>
      </c>
      <c r="G165" t="str">
        <f>_xlfn.XLOOKUP(Input[[#This Row],[Account Number]],'[1]Mapping '!A:A,'[1]Mapping '!C:C,"Retained Earnings (Secondary)")</f>
        <v>Retained Earnings (Secondary)</v>
      </c>
      <c r="H165" t="str">
        <f>_xlfn.XLOOKUP(Input[[#This Row],[Account Number]],'[1]Mapping '!A:A,'[1]Mapping '!D:D,"Retained Earnings (Secondary)")</f>
        <v>Retained Earnings (Secondary)</v>
      </c>
      <c r="I165" t="str">
        <f>_xlfn.CONCAT(Input[[#This Row],[Account Number]],"-",Input[[#This Row],[Account Description]])</f>
        <v>128110-RETAINED EARNINGS (SECONDARY)</v>
      </c>
      <c r="K165" s="4"/>
    </row>
    <row r="166" spans="1:11" hidden="1" x14ac:dyDescent="0.25">
      <c r="A166">
        <v>2</v>
      </c>
      <c r="B166">
        <v>11101</v>
      </c>
      <c r="C166" t="s">
        <v>163</v>
      </c>
      <c r="D166" s="2">
        <v>7069.4525093000002</v>
      </c>
      <c r="E166" s="3">
        <v>45910</v>
      </c>
      <c r="F166" t="str">
        <f>_xlfn.XLOOKUP(Input[[#This Row],[Account Number]],'[1]Mapping '!A:A,'[1]Mapping '!B:B,"Retained Earnings (Secondary)")</f>
        <v>Customer Deposits</v>
      </c>
      <c r="G166" t="str">
        <f>_xlfn.XLOOKUP(Input[[#This Row],[Account Number]],'[1]Mapping '!A:A,'[1]Mapping '!C:C,"Retained Earnings (Secondary)")</f>
        <v>Current Liabilities</v>
      </c>
      <c r="H166" t="str">
        <f>_xlfn.XLOOKUP(Input[[#This Row],[Account Number]],'[1]Mapping '!A:A,'[1]Mapping '!D:D,"Retained Earnings (Secondary)")</f>
        <v>Customer Deposits</v>
      </c>
      <c r="I166" t="str">
        <f>_xlfn.CONCAT(Input[[#This Row],[Account Number]],"-",Input[[#This Row],[Account Description]])</f>
        <v>11101-ACCOUNT RECEIVABLE</v>
      </c>
      <c r="K166" s="4"/>
    </row>
    <row r="167" spans="1:11" hidden="1" x14ac:dyDescent="0.25">
      <c r="A167">
        <v>2</v>
      </c>
      <c r="B167">
        <v>12100</v>
      </c>
      <c r="C167" t="s">
        <v>18</v>
      </c>
      <c r="D167" s="2">
        <v>1961986.6725093001</v>
      </c>
      <c r="E167" s="3">
        <v>45910</v>
      </c>
      <c r="F167" t="str">
        <f>_xlfn.XLOOKUP(Input[[#This Row],[Account Number]],'[1]Mapping '!A:A,'[1]Mapping '!B:B,"Retained Earnings (Secondary)")</f>
        <v>Inventory</v>
      </c>
      <c r="G167" t="str">
        <f>_xlfn.XLOOKUP(Input[[#This Row],[Account Number]],'[1]Mapping '!A:A,'[1]Mapping '!C:C,"Retained Earnings (Secondary)")</f>
        <v>Current Assets</v>
      </c>
      <c r="H167" t="str">
        <f>_xlfn.XLOOKUP(Input[[#This Row],[Account Number]],'[1]Mapping '!A:A,'[1]Mapping '!D:D,"Retained Earnings (Secondary)")</f>
        <v>Inventory</v>
      </c>
      <c r="I167" t="str">
        <f>_xlfn.CONCAT(Input[[#This Row],[Account Number]],"-",Input[[#This Row],[Account Description]])</f>
        <v>12100-MERCHANDISE INVENTORY</v>
      </c>
      <c r="K167" s="4"/>
    </row>
    <row r="168" spans="1:11" hidden="1" x14ac:dyDescent="0.25">
      <c r="A168">
        <v>2</v>
      </c>
      <c r="B168">
        <v>18002</v>
      </c>
      <c r="C168" t="s">
        <v>164</v>
      </c>
      <c r="D168" s="2">
        <v>753.25250930000004</v>
      </c>
      <c r="E168" s="3">
        <v>45910</v>
      </c>
      <c r="F168" t="str">
        <f>_xlfn.XLOOKUP(Input[[#This Row],[Account Number]],'[1]Mapping '!A:A,'[1]Mapping '!B:B,"Retained Earnings (Secondary)")</f>
        <v>Defered Charge</v>
      </c>
      <c r="G168" t="str">
        <f>_xlfn.XLOOKUP(Input[[#This Row],[Account Number]],'[1]Mapping '!A:A,'[1]Mapping '!C:C,"Retained Earnings (Secondary)")</f>
        <v>Other Assets</v>
      </c>
      <c r="H168" t="str">
        <f>_xlfn.XLOOKUP(Input[[#This Row],[Account Number]],'[1]Mapping '!A:A,'[1]Mapping '!D:D,"Retained Earnings (Secondary)")</f>
        <v>Defered Charge</v>
      </c>
      <c r="I168" t="str">
        <f>_xlfn.CONCAT(Input[[#This Row],[Account Number]],"-",Input[[#This Row],[Account Description]])</f>
        <v>18002-ORGANIZATION EXPENSE</v>
      </c>
      <c r="K168" s="4"/>
    </row>
    <row r="169" spans="1:11" hidden="1" x14ac:dyDescent="0.25">
      <c r="A169">
        <v>2</v>
      </c>
      <c r="B169">
        <v>18003</v>
      </c>
      <c r="C169" t="s">
        <v>165</v>
      </c>
      <c r="D169" s="2">
        <v>-753.25250930000004</v>
      </c>
      <c r="E169" s="3">
        <v>45910</v>
      </c>
      <c r="F169" t="str">
        <f>_xlfn.XLOOKUP(Input[[#This Row],[Account Number]],'[1]Mapping '!A:A,'[1]Mapping '!B:B,"Retained Earnings (Secondary)")</f>
        <v>Defered Charge</v>
      </c>
      <c r="G169" t="str">
        <f>_xlfn.XLOOKUP(Input[[#This Row],[Account Number]],'[1]Mapping '!A:A,'[1]Mapping '!C:C,"Retained Earnings (Secondary)")</f>
        <v>Other Assets</v>
      </c>
      <c r="H169" t="str">
        <f>_xlfn.XLOOKUP(Input[[#This Row],[Account Number]],'[1]Mapping '!A:A,'[1]Mapping '!D:D,"Retained Earnings (Secondary)")</f>
        <v>Defered Charge</v>
      </c>
      <c r="I169" t="str">
        <f>_xlfn.CONCAT(Input[[#This Row],[Account Number]],"-",Input[[#This Row],[Account Description]])</f>
        <v>18003-ACCUMULATED AMORTIZATION</v>
      </c>
      <c r="K169" s="4"/>
    </row>
    <row r="170" spans="1:11" hidden="1" x14ac:dyDescent="0.25">
      <c r="A170">
        <v>2</v>
      </c>
      <c r="B170">
        <v>19005</v>
      </c>
      <c r="C170" t="s">
        <v>36</v>
      </c>
      <c r="D170" s="2">
        <v>-57858135.692509301</v>
      </c>
      <c r="E170" s="3">
        <v>45910</v>
      </c>
      <c r="F170" t="str">
        <f>_xlfn.XLOOKUP(Input[[#This Row],[Account Number]],'[1]Mapping '!A:A,'[1]Mapping '!B:B,"Retained Earnings (Secondary)")</f>
        <v>Exchange Account</v>
      </c>
      <c r="G170" t="str">
        <f>_xlfn.XLOOKUP(Input[[#This Row],[Account Number]],'[1]Mapping '!A:A,'[1]Mapping '!C:C,"Retained Earnings (Secondary)")</f>
        <v>Current Assets</v>
      </c>
      <c r="H170" t="str">
        <f>_xlfn.XLOOKUP(Input[[#This Row],[Account Number]],'[1]Mapping '!A:A,'[1]Mapping '!D:D,"Retained Earnings (Secondary)")</f>
        <v>Exchange Account</v>
      </c>
      <c r="I170" t="str">
        <f>_xlfn.CONCAT(Input[[#This Row],[Account Number]],"-",Input[[#This Row],[Account Description]])</f>
        <v>19005-EXCHANGE ACCT. (STORE)</v>
      </c>
      <c r="K170" s="4"/>
    </row>
    <row r="171" spans="1:11" hidden="1" x14ac:dyDescent="0.25">
      <c r="A171">
        <v>2</v>
      </c>
      <c r="B171">
        <v>19006</v>
      </c>
      <c r="C171" t="s">
        <v>37</v>
      </c>
      <c r="D171" s="2">
        <v>51685157.612509303</v>
      </c>
      <c r="E171" s="3">
        <v>45910</v>
      </c>
      <c r="F171" t="str">
        <f>_xlfn.XLOOKUP(Input[[#This Row],[Account Number]],'[1]Mapping '!A:A,'[1]Mapping '!B:B,"Retained Earnings (Secondary)")</f>
        <v>Exchange Account</v>
      </c>
      <c r="G171" t="str">
        <f>_xlfn.XLOOKUP(Input[[#This Row],[Account Number]],'[1]Mapping '!A:A,'[1]Mapping '!C:C,"Retained Earnings (Secondary)")</f>
        <v>Current Assets</v>
      </c>
      <c r="H171" t="str">
        <f>_xlfn.XLOOKUP(Input[[#This Row],[Account Number]],'[1]Mapping '!A:A,'[1]Mapping '!D:D,"Retained Earnings (Secondary)")</f>
        <v>Exchange Account</v>
      </c>
      <c r="I171" t="str">
        <f>_xlfn.CONCAT(Input[[#This Row],[Account Number]],"-",Input[[#This Row],[Account Description]])</f>
        <v>19006-EXCHANGE ACCT (SITE 1)</v>
      </c>
      <c r="K171" s="4"/>
    </row>
    <row r="172" spans="1:11" hidden="1" x14ac:dyDescent="0.25">
      <c r="A172">
        <v>2</v>
      </c>
      <c r="B172">
        <v>19007</v>
      </c>
      <c r="C172" t="s">
        <v>38</v>
      </c>
      <c r="D172" s="2">
        <v>6970735.5225093001</v>
      </c>
      <c r="E172" s="3">
        <v>45910</v>
      </c>
      <c r="F172" t="str">
        <f>_xlfn.XLOOKUP(Input[[#This Row],[Account Number]],'[1]Mapping '!A:A,'[1]Mapping '!B:B,"Retained Earnings (Secondary)")</f>
        <v>Exchange Account</v>
      </c>
      <c r="G172" t="str">
        <f>_xlfn.XLOOKUP(Input[[#This Row],[Account Number]],'[1]Mapping '!A:A,'[1]Mapping '!C:C,"Retained Earnings (Secondary)")</f>
        <v>Current Assets</v>
      </c>
      <c r="H172" t="str">
        <f>_xlfn.XLOOKUP(Input[[#This Row],[Account Number]],'[1]Mapping '!A:A,'[1]Mapping '!D:D,"Retained Earnings (Secondary)")</f>
        <v>Exchange Account</v>
      </c>
      <c r="I172" t="str">
        <f>_xlfn.CONCAT(Input[[#This Row],[Account Number]],"-",Input[[#This Row],[Account Description]])</f>
        <v>19007-EXCHANGE ACCT (SITE 2)</v>
      </c>
      <c r="K172" s="4"/>
    </row>
    <row r="173" spans="1:11" hidden="1" x14ac:dyDescent="0.25">
      <c r="A173">
        <v>2</v>
      </c>
      <c r="B173">
        <v>19008</v>
      </c>
      <c r="C173" t="s">
        <v>39</v>
      </c>
      <c r="D173" s="2">
        <v>46705415.702509299</v>
      </c>
      <c r="E173" s="3">
        <v>45910</v>
      </c>
      <c r="F173" t="str">
        <f>_xlfn.XLOOKUP(Input[[#This Row],[Account Number]],'[1]Mapping '!A:A,'[1]Mapping '!B:B,"Retained Earnings (Secondary)")</f>
        <v>Exchange Account</v>
      </c>
      <c r="G173" t="str">
        <f>_xlfn.XLOOKUP(Input[[#This Row],[Account Number]],'[1]Mapping '!A:A,'[1]Mapping '!C:C,"Retained Earnings (Secondary)")</f>
        <v>Current Assets</v>
      </c>
      <c r="H173" t="str">
        <f>_xlfn.XLOOKUP(Input[[#This Row],[Account Number]],'[1]Mapping '!A:A,'[1]Mapping '!D:D,"Retained Earnings (Secondary)")</f>
        <v>Exchange Account</v>
      </c>
      <c r="I173" t="str">
        <f>_xlfn.CONCAT(Input[[#This Row],[Account Number]],"-",Input[[#This Row],[Account Description]])</f>
        <v>19008-EXCHANGE ACCT (SITE 3)</v>
      </c>
      <c r="K173" s="4"/>
    </row>
    <row r="174" spans="1:11" hidden="1" x14ac:dyDescent="0.25">
      <c r="A174">
        <v>2</v>
      </c>
      <c r="B174">
        <v>19009</v>
      </c>
      <c r="C174" t="s">
        <v>40</v>
      </c>
      <c r="D174" s="2">
        <v>41811260.922509298</v>
      </c>
      <c r="E174" s="3">
        <v>45910</v>
      </c>
      <c r="F174" t="str">
        <f>_xlfn.XLOOKUP(Input[[#This Row],[Account Number]],'[1]Mapping '!A:A,'[1]Mapping '!B:B,"Retained Earnings (Secondary)")</f>
        <v>Exchange Account</v>
      </c>
      <c r="G174" t="str">
        <f>_xlfn.XLOOKUP(Input[[#This Row],[Account Number]],'[1]Mapping '!A:A,'[1]Mapping '!C:C,"Retained Earnings (Secondary)")</f>
        <v>Current Assets</v>
      </c>
      <c r="H174" t="str">
        <f>_xlfn.XLOOKUP(Input[[#This Row],[Account Number]],'[1]Mapping '!A:A,'[1]Mapping '!D:D,"Retained Earnings (Secondary)")</f>
        <v>Exchange Account</v>
      </c>
      <c r="I174" t="str">
        <f>_xlfn.CONCAT(Input[[#This Row],[Account Number]],"-",Input[[#This Row],[Account Description]])</f>
        <v>19009-EXCHANGE ACCT (SITE 4)</v>
      </c>
      <c r="K174" s="4"/>
    </row>
    <row r="175" spans="1:11" hidden="1" x14ac:dyDescent="0.25">
      <c r="A175">
        <v>2</v>
      </c>
      <c r="B175">
        <v>19012</v>
      </c>
      <c r="C175" t="s">
        <v>42</v>
      </c>
      <c r="D175" s="2">
        <v>986252.91250930005</v>
      </c>
      <c r="E175" s="3">
        <v>45910</v>
      </c>
      <c r="F175" t="str">
        <f>_xlfn.XLOOKUP(Input[[#This Row],[Account Number]],'[1]Mapping '!A:A,'[1]Mapping '!B:B,"Retained Earnings (Secondary)")</f>
        <v>Exchange Account</v>
      </c>
      <c r="G175" t="str">
        <f>_xlfn.XLOOKUP(Input[[#This Row],[Account Number]],'[1]Mapping '!A:A,'[1]Mapping '!C:C,"Retained Earnings (Secondary)")</f>
        <v>Current Assets</v>
      </c>
      <c r="H175" t="str">
        <f>_xlfn.XLOOKUP(Input[[#This Row],[Account Number]],'[1]Mapping '!A:A,'[1]Mapping '!D:D,"Retained Earnings (Secondary)")</f>
        <v>Exchange Account</v>
      </c>
      <c r="I175" t="str">
        <f>_xlfn.CONCAT(Input[[#This Row],[Account Number]],"-",Input[[#This Row],[Account Description]])</f>
        <v>19012-EXCHANGE ACCT (SITE 6)</v>
      </c>
      <c r="K175" s="4"/>
    </row>
    <row r="176" spans="1:11" hidden="1" x14ac:dyDescent="0.25">
      <c r="A176">
        <v>2</v>
      </c>
      <c r="B176">
        <v>19013</v>
      </c>
      <c r="C176" t="s">
        <v>43</v>
      </c>
      <c r="D176" s="2">
        <v>10009950.532509301</v>
      </c>
      <c r="E176" s="3">
        <v>45910</v>
      </c>
      <c r="F176" t="str">
        <f>_xlfn.XLOOKUP(Input[[#This Row],[Account Number]],'[1]Mapping '!A:A,'[1]Mapping '!B:B,"Retained Earnings (Secondary)")</f>
        <v>Exchange Account</v>
      </c>
      <c r="G176" t="str">
        <f>_xlfn.XLOOKUP(Input[[#This Row],[Account Number]],'[1]Mapping '!A:A,'[1]Mapping '!C:C,"Retained Earnings (Secondary)")</f>
        <v>Current Assets</v>
      </c>
      <c r="H176" t="str">
        <f>_xlfn.XLOOKUP(Input[[#This Row],[Account Number]],'[1]Mapping '!A:A,'[1]Mapping '!D:D,"Retained Earnings (Secondary)")</f>
        <v>Exchange Account</v>
      </c>
      <c r="I176" t="str">
        <f>_xlfn.CONCAT(Input[[#This Row],[Account Number]],"-",Input[[#This Row],[Account Description]])</f>
        <v>19013-EXCHANGE ACCT (SITE 7)</v>
      </c>
      <c r="K176" s="4"/>
    </row>
    <row r="177" spans="1:11" hidden="1" x14ac:dyDescent="0.25">
      <c r="A177">
        <v>2</v>
      </c>
      <c r="B177">
        <v>20101</v>
      </c>
      <c r="C177" t="s">
        <v>44</v>
      </c>
      <c r="D177" s="2">
        <v>-74966.592509299997</v>
      </c>
      <c r="E177" s="3">
        <v>45910</v>
      </c>
      <c r="F177" t="str">
        <f>_xlfn.XLOOKUP(Input[[#This Row],[Account Number]],'[1]Mapping '!A:A,'[1]Mapping '!B:B,"Retained Earnings (Secondary)")</f>
        <v>Accounts Payable</v>
      </c>
      <c r="G177" t="str">
        <f>_xlfn.XLOOKUP(Input[[#This Row],[Account Number]],'[1]Mapping '!A:A,'[1]Mapping '!C:C,"Retained Earnings (Secondary)")</f>
        <v>Current Liabilities</v>
      </c>
      <c r="H177" t="str">
        <f>_xlfn.XLOOKUP(Input[[#This Row],[Account Number]],'[1]Mapping '!A:A,'[1]Mapping '!D:D,"Retained Earnings (Secondary)")</f>
        <v>Accounts Payable</v>
      </c>
      <c r="I177" t="str">
        <f>_xlfn.CONCAT(Input[[#This Row],[Account Number]],"-",Input[[#This Row],[Account Description]])</f>
        <v>20101-ACCOUNTS PAYABLE</v>
      </c>
      <c r="K177" s="4"/>
    </row>
    <row r="178" spans="1:11" hidden="1" x14ac:dyDescent="0.25">
      <c r="A178">
        <v>2</v>
      </c>
      <c r="B178">
        <v>20102</v>
      </c>
      <c r="C178" t="s">
        <v>166</v>
      </c>
      <c r="D178" s="2">
        <v>-67428.0025093</v>
      </c>
      <c r="E178" s="3">
        <v>45910</v>
      </c>
      <c r="F178" t="str">
        <f>_xlfn.XLOOKUP(Input[[#This Row],[Account Number]],'[1]Mapping '!A:A,'[1]Mapping '!B:B,"Retained Earnings (Secondary)")</f>
        <v>Accounts Payable</v>
      </c>
      <c r="G178" t="str">
        <f>_xlfn.XLOOKUP(Input[[#This Row],[Account Number]],'[1]Mapping '!A:A,'[1]Mapping '!C:C,"Retained Earnings (Secondary)")</f>
        <v>Current Liabilities</v>
      </c>
      <c r="H178" t="str">
        <f>_xlfn.XLOOKUP(Input[[#This Row],[Account Number]],'[1]Mapping '!A:A,'[1]Mapping '!D:D,"Retained Earnings (Secondary)")</f>
        <v>Accounts Payable</v>
      </c>
      <c r="I178" t="str">
        <f>_xlfn.CONCAT(Input[[#This Row],[Account Number]],"-",Input[[#This Row],[Account Description]])</f>
        <v>20102-UNMATCHED ACCTS. PAYABLE</v>
      </c>
      <c r="K178" s="4"/>
    </row>
    <row r="179" spans="1:11" hidden="1" x14ac:dyDescent="0.25">
      <c r="A179">
        <v>2</v>
      </c>
      <c r="B179">
        <v>20109</v>
      </c>
      <c r="C179" t="s">
        <v>46</v>
      </c>
      <c r="D179" s="2">
        <v>686132.65250930004</v>
      </c>
      <c r="E179" s="3">
        <v>45910</v>
      </c>
      <c r="F179" t="str">
        <f>_xlfn.XLOOKUP(Input[[#This Row],[Account Number]],'[1]Mapping '!A:A,'[1]Mapping '!B:B,"Retained Earnings (Secondary)")</f>
        <v>Accounts Payable</v>
      </c>
      <c r="G179" t="str">
        <f>_xlfn.XLOOKUP(Input[[#This Row],[Account Number]],'[1]Mapping '!A:A,'[1]Mapping '!C:C,"Retained Earnings (Secondary)")</f>
        <v>Current Liabilities</v>
      </c>
      <c r="H179" t="str">
        <f>_xlfn.XLOOKUP(Input[[#This Row],[Account Number]],'[1]Mapping '!A:A,'[1]Mapping '!D:D,"Retained Earnings (Secondary)")</f>
        <v>Accounts Payable</v>
      </c>
      <c r="I179" t="str">
        <f>_xlfn.CONCAT(Input[[#This Row],[Account Number]],"-",Input[[#This Row],[Account Description]])</f>
        <v>20109-ACCOUNTS PAYABLE ACH SUSPEND</v>
      </c>
      <c r="K179" s="4"/>
    </row>
    <row r="180" spans="1:11" hidden="1" x14ac:dyDescent="0.25">
      <c r="A180">
        <v>2</v>
      </c>
      <c r="B180">
        <v>20113</v>
      </c>
      <c r="C180" t="s">
        <v>48</v>
      </c>
      <c r="D180" s="2">
        <v>-188786.0525093</v>
      </c>
      <c r="E180" s="3">
        <v>45910</v>
      </c>
      <c r="F180" t="str">
        <f>_xlfn.XLOOKUP(Input[[#This Row],[Account Number]],'[1]Mapping '!A:A,'[1]Mapping '!B:B,"Retained Earnings (Secondary)")</f>
        <v>Customer Deposits</v>
      </c>
      <c r="G180" t="str">
        <f>_xlfn.XLOOKUP(Input[[#This Row],[Account Number]],'[1]Mapping '!A:A,'[1]Mapping '!C:C,"Retained Earnings (Secondary)")</f>
        <v>Current Liabilities</v>
      </c>
      <c r="H180" t="str">
        <f>_xlfn.XLOOKUP(Input[[#This Row],[Account Number]],'[1]Mapping '!A:A,'[1]Mapping '!D:D,"Retained Earnings (Secondary)")</f>
        <v>Customer Deposits</v>
      </c>
      <c r="I180" t="str">
        <f>_xlfn.CONCAT(Input[[#This Row],[Account Number]],"-",Input[[#This Row],[Account Description]])</f>
        <v>20113-CUSTOMER DEPOSITS</v>
      </c>
      <c r="K180" s="4"/>
    </row>
    <row r="181" spans="1:11" hidden="1" x14ac:dyDescent="0.25">
      <c r="A181">
        <v>2</v>
      </c>
      <c r="B181">
        <v>23103</v>
      </c>
      <c r="C181" t="s">
        <v>167</v>
      </c>
      <c r="D181" s="2">
        <v>-19547.342509300001</v>
      </c>
      <c r="E181" s="3">
        <v>45910</v>
      </c>
      <c r="F181" t="str">
        <f>_xlfn.XLOOKUP(Input[[#This Row],[Account Number]],'[1]Mapping '!A:A,'[1]Mapping '!B:B,"Retained Earnings (Secondary)")</f>
        <v>Taxes Payable</v>
      </c>
      <c r="G181" t="str">
        <f>_xlfn.XLOOKUP(Input[[#This Row],[Account Number]],'[1]Mapping '!A:A,'[1]Mapping '!C:C,"Retained Earnings (Secondary)")</f>
        <v>Current Liabilities</v>
      </c>
      <c r="H181" t="str">
        <f>_xlfn.XLOOKUP(Input[[#This Row],[Account Number]],'[1]Mapping '!A:A,'[1]Mapping '!D:D,"Retained Earnings (Secondary)")</f>
        <v>Sales Taxes</v>
      </c>
      <c r="I181" t="str">
        <f>_xlfn.CONCAT(Input[[#This Row],[Account Number]],"-",Input[[#This Row],[Account Description]])</f>
        <v>23103-STATE SALES TAX 5%</v>
      </c>
      <c r="K181" s="4"/>
    </row>
    <row r="182" spans="1:11" hidden="1" x14ac:dyDescent="0.25">
      <c r="A182">
        <v>2</v>
      </c>
      <c r="B182">
        <v>26115</v>
      </c>
      <c r="C182" t="s">
        <v>57</v>
      </c>
      <c r="D182" s="2">
        <v>-140498.60250929999</v>
      </c>
      <c r="E182" s="3">
        <v>45910</v>
      </c>
      <c r="F182" t="str">
        <f>_xlfn.XLOOKUP(Input[[#This Row],[Account Number]],'[1]Mapping '!A:A,'[1]Mapping '!B:B,"Retained Earnings (Secondary)")</f>
        <v>Accrued Expenses</v>
      </c>
      <c r="G182" t="str">
        <f>_xlfn.XLOOKUP(Input[[#This Row],[Account Number]],'[1]Mapping '!A:A,'[1]Mapping '!C:C,"Retained Earnings (Secondary)")</f>
        <v>Current Liabilities</v>
      </c>
      <c r="H182" t="str">
        <f>_xlfn.XLOOKUP(Input[[#This Row],[Account Number]],'[1]Mapping '!A:A,'[1]Mapping '!D:D,"Retained Earnings (Secondary)")</f>
        <v>Accrued Advertising</v>
      </c>
      <c r="I182" t="str">
        <f>_xlfn.CONCAT(Input[[#This Row],[Account Number]],"-",Input[[#This Row],[Account Description]])</f>
        <v>26115-ACCRUED ADVERTISING EXPENSE</v>
      </c>
      <c r="K182" s="4"/>
    </row>
    <row r="183" spans="1:11" hidden="1" x14ac:dyDescent="0.25">
      <c r="A183">
        <v>2</v>
      </c>
      <c r="B183">
        <v>26122</v>
      </c>
      <c r="C183" t="s">
        <v>60</v>
      </c>
      <c r="D183" s="2">
        <v>-66961.782509299999</v>
      </c>
      <c r="E183" s="3">
        <v>45910</v>
      </c>
      <c r="F183" t="str">
        <f>_xlfn.XLOOKUP(Input[[#This Row],[Account Number]],'[1]Mapping '!A:A,'[1]Mapping '!B:B,"Retained Earnings (Secondary)")</f>
        <v>Accrued Expenses</v>
      </c>
      <c r="G183" t="str">
        <f>_xlfn.XLOOKUP(Input[[#This Row],[Account Number]],'[1]Mapping '!A:A,'[1]Mapping '!C:C,"Retained Earnings (Secondary)")</f>
        <v>Current Liabilities</v>
      </c>
      <c r="H183" t="str">
        <f>_xlfn.XLOOKUP(Input[[#This Row],[Account Number]],'[1]Mapping '!A:A,'[1]Mapping '!D:D,"Retained Earnings (Secondary)")</f>
        <v>Accrued Advertising</v>
      </c>
      <c r="I183" t="str">
        <f>_xlfn.CONCAT(Input[[#This Row],[Account Number]],"-",Input[[#This Row],[Account Description]])</f>
        <v>26122-COOP RECEIVED NOT YET APPLIED</v>
      </c>
      <c r="K183" s="4"/>
    </row>
    <row r="184" spans="1:11" hidden="1" x14ac:dyDescent="0.25">
      <c r="A184">
        <v>2</v>
      </c>
      <c r="B184">
        <v>28110</v>
      </c>
      <c r="C184" t="s">
        <v>66</v>
      </c>
      <c r="D184" s="2">
        <v>-2299494.9425093001</v>
      </c>
      <c r="E184" s="3">
        <v>45910</v>
      </c>
      <c r="F184" t="str">
        <f>_xlfn.XLOOKUP(Input[[#This Row],[Account Number]],'[1]Mapping '!A:A,'[1]Mapping '!B:B,"Retained Earnings (Secondary)")</f>
        <v xml:space="preserve">Retained Earnings </v>
      </c>
      <c r="G184" t="str">
        <f>_xlfn.XLOOKUP(Input[[#This Row],[Account Number]],'[1]Mapping '!A:A,'[1]Mapping '!C:C,"Retained Earnings (Secondary)")</f>
        <v>Stockholders' Equity</v>
      </c>
      <c r="H184" t="str">
        <f>_xlfn.XLOOKUP(Input[[#This Row],[Account Number]],'[1]Mapping '!A:A,'[1]Mapping '!D:D,"Retained Earnings (Secondary)")</f>
        <v>Retained Earnings</v>
      </c>
      <c r="I184" t="str">
        <f>_xlfn.CONCAT(Input[[#This Row],[Account Number]],"-",Input[[#This Row],[Account Description]])</f>
        <v>28110-RETAINED EARNINGS</v>
      </c>
      <c r="K184" s="4"/>
    </row>
    <row r="185" spans="1:11" hidden="1" x14ac:dyDescent="0.25">
      <c r="A185">
        <v>2</v>
      </c>
      <c r="B185">
        <v>30101</v>
      </c>
      <c r="C185" t="s">
        <v>168</v>
      </c>
      <c r="D185" s="2">
        <v>-2957765.8825093</v>
      </c>
      <c r="E185" s="3">
        <v>45910</v>
      </c>
      <c r="F185" t="str">
        <f>_xlfn.XLOOKUP(Input[[#This Row],[Account Number]],'[1]Mapping '!A:A,'[1]Mapping '!B:B,"Retained Earnings (Secondary)")</f>
        <v>Retained Earnings (Secondary)</v>
      </c>
      <c r="G185" t="str">
        <f>_xlfn.XLOOKUP(Input[[#This Row],[Account Number]],'[1]Mapping '!A:A,'[1]Mapping '!C:C,"Retained Earnings (Secondary)")</f>
        <v>Retained Earnings (Secondary)</v>
      </c>
      <c r="H185" t="str">
        <f>_xlfn.XLOOKUP(Input[[#This Row],[Account Number]],'[1]Mapping '!A:A,'[1]Mapping '!D:D,"Retained Earnings (Secondary)")</f>
        <v>Retained Earnings (Secondary)</v>
      </c>
      <c r="I185" t="str">
        <f>_xlfn.CONCAT(Input[[#This Row],[Account Number]],"-",Input[[#This Row],[Account Description]])</f>
        <v>30101-APPLIANCE SALES</v>
      </c>
      <c r="K185" s="4"/>
    </row>
    <row r="186" spans="1:11" hidden="1" x14ac:dyDescent="0.25">
      <c r="A186">
        <v>2</v>
      </c>
      <c r="B186">
        <v>30201</v>
      </c>
      <c r="C186" t="s">
        <v>68</v>
      </c>
      <c r="D186" s="2">
        <v>2076158.0225092999</v>
      </c>
      <c r="E186" s="3">
        <v>45910</v>
      </c>
      <c r="F186" t="str">
        <f>_xlfn.XLOOKUP(Input[[#This Row],[Account Number]],'[1]Mapping '!A:A,'[1]Mapping '!B:B,"Retained Earnings (Secondary)")</f>
        <v>Retained Earnings (Secondary)</v>
      </c>
      <c r="G186" t="str">
        <f>_xlfn.XLOOKUP(Input[[#This Row],[Account Number]],'[1]Mapping '!A:A,'[1]Mapping '!C:C,"Retained Earnings (Secondary)")</f>
        <v>Retained Earnings (Secondary)</v>
      </c>
      <c r="H186" t="str">
        <f>_xlfn.XLOOKUP(Input[[#This Row],[Account Number]],'[1]Mapping '!A:A,'[1]Mapping '!D:D,"Retained Earnings (Secondary)")</f>
        <v>Retained Earnings (Secondary)</v>
      </c>
      <c r="I186" t="str">
        <f>_xlfn.CONCAT(Input[[#This Row],[Account Number]],"-",Input[[#This Row],[Account Description]])</f>
        <v>30201-MERCHANDISE PURCHASED</v>
      </c>
      <c r="K186" s="4"/>
    </row>
    <row r="187" spans="1:11" hidden="1" x14ac:dyDescent="0.25">
      <c r="A187">
        <v>2</v>
      </c>
      <c r="B187">
        <v>30202</v>
      </c>
      <c r="C187" t="s">
        <v>169</v>
      </c>
      <c r="D187" s="2">
        <v>2696.3925092999998</v>
      </c>
      <c r="E187" s="3">
        <v>45910</v>
      </c>
      <c r="F187" t="str">
        <f>_xlfn.XLOOKUP(Input[[#This Row],[Account Number]],'[1]Mapping '!A:A,'[1]Mapping '!B:B,"Retained Earnings (Secondary)")</f>
        <v>Retained Earnings (Secondary)</v>
      </c>
      <c r="G187" t="str">
        <f>_xlfn.XLOOKUP(Input[[#This Row],[Account Number]],'[1]Mapping '!A:A,'[1]Mapping '!C:C,"Retained Earnings (Secondary)")</f>
        <v>Retained Earnings (Secondary)</v>
      </c>
      <c r="H187" t="str">
        <f>_xlfn.XLOOKUP(Input[[#This Row],[Account Number]],'[1]Mapping '!A:A,'[1]Mapping '!D:D,"Retained Earnings (Secondary)")</f>
        <v>Retained Earnings (Secondary)</v>
      </c>
      <c r="I187" t="str">
        <f>_xlfn.CONCAT(Input[[#This Row],[Account Number]],"-",Input[[#This Row],[Account Description]])</f>
        <v>30202-FREIGHT AND CARTAGE</v>
      </c>
      <c r="K187" s="4"/>
    </row>
    <row r="188" spans="1:11" hidden="1" x14ac:dyDescent="0.25">
      <c r="A188">
        <v>2</v>
      </c>
      <c r="B188">
        <v>30203</v>
      </c>
      <c r="C188" t="s">
        <v>170</v>
      </c>
      <c r="D188" s="2">
        <v>-14910.6525093</v>
      </c>
      <c r="E188" s="3">
        <v>45910</v>
      </c>
      <c r="F188" t="str">
        <f>_xlfn.XLOOKUP(Input[[#This Row],[Account Number]],'[1]Mapping '!A:A,'[1]Mapping '!B:B,"Retained Earnings (Secondary)")</f>
        <v>Retained Earnings (Secondary)</v>
      </c>
      <c r="G188" t="str">
        <f>_xlfn.XLOOKUP(Input[[#This Row],[Account Number]],'[1]Mapping '!A:A,'[1]Mapping '!C:C,"Retained Earnings (Secondary)")</f>
        <v>Retained Earnings (Secondary)</v>
      </c>
      <c r="H188" t="str">
        <f>_xlfn.XLOOKUP(Input[[#This Row],[Account Number]],'[1]Mapping '!A:A,'[1]Mapping '!D:D,"Retained Earnings (Secondary)")</f>
        <v>Retained Earnings (Secondary)</v>
      </c>
      <c r="I188" t="str">
        <f>_xlfn.CONCAT(Input[[#This Row],[Account Number]],"-",Input[[#This Row],[Account Description]])</f>
        <v>30203-INVENTORY COST ADJUSTMENTS</v>
      </c>
      <c r="K188" s="4"/>
    </row>
    <row r="189" spans="1:11" hidden="1" x14ac:dyDescent="0.25">
      <c r="A189">
        <v>2</v>
      </c>
      <c r="B189">
        <v>30206</v>
      </c>
      <c r="C189" t="s">
        <v>71</v>
      </c>
      <c r="D189" s="2">
        <v>580.00250930000004</v>
      </c>
      <c r="E189" s="3">
        <v>45910</v>
      </c>
      <c r="F189" t="str">
        <f>_xlfn.XLOOKUP(Input[[#This Row],[Account Number]],'[1]Mapping '!A:A,'[1]Mapping '!B:B,"Retained Earnings (Secondary)")</f>
        <v>Retained Earnings (Secondary)</v>
      </c>
      <c r="G189" t="str">
        <f>_xlfn.XLOOKUP(Input[[#This Row],[Account Number]],'[1]Mapping '!A:A,'[1]Mapping '!C:C,"Retained Earnings (Secondary)")</f>
        <v>Retained Earnings (Secondary)</v>
      </c>
      <c r="H189" t="str">
        <f>_xlfn.XLOOKUP(Input[[#This Row],[Account Number]],'[1]Mapping '!A:A,'[1]Mapping '!D:D,"Retained Earnings (Secondary)")</f>
        <v>Retained Earnings (Secondary)</v>
      </c>
      <c r="I189" t="str">
        <f>_xlfn.CONCAT(Input[[#This Row],[Account Number]],"-",Input[[#This Row],[Account Description]])</f>
        <v>30206-FREIGHT SURCHARGE</v>
      </c>
      <c r="K189" s="4"/>
    </row>
    <row r="190" spans="1:11" hidden="1" x14ac:dyDescent="0.25">
      <c r="A190">
        <v>2</v>
      </c>
      <c r="B190">
        <v>30209</v>
      </c>
      <c r="C190" t="s">
        <v>74</v>
      </c>
      <c r="D190" s="2">
        <v>68761.832509300002</v>
      </c>
      <c r="E190" s="3">
        <v>45910</v>
      </c>
      <c r="F190" t="str">
        <f>_xlfn.XLOOKUP(Input[[#This Row],[Account Number]],'[1]Mapping '!A:A,'[1]Mapping '!B:B,"Retained Earnings (Secondary)")</f>
        <v>Retained Earnings (Secondary)</v>
      </c>
      <c r="G190" t="str">
        <f>_xlfn.XLOOKUP(Input[[#This Row],[Account Number]],'[1]Mapping '!A:A,'[1]Mapping '!C:C,"Retained Earnings (Secondary)")</f>
        <v>Retained Earnings (Secondary)</v>
      </c>
      <c r="H190" t="str">
        <f>_xlfn.XLOOKUP(Input[[#This Row],[Account Number]],'[1]Mapping '!A:A,'[1]Mapping '!D:D,"Retained Earnings (Secondary)")</f>
        <v>Retained Earnings (Secondary)</v>
      </c>
      <c r="I190" t="str">
        <f>_xlfn.CONCAT(Input[[#This Row],[Account Number]],"-",Input[[#This Row],[Account Description]])</f>
        <v>30209-INVENTORY ADDS/DELETES</v>
      </c>
      <c r="K190" s="4"/>
    </row>
    <row r="191" spans="1:11" hidden="1" x14ac:dyDescent="0.25">
      <c r="A191">
        <v>2</v>
      </c>
      <c r="B191">
        <v>30211</v>
      </c>
      <c r="C191" t="s">
        <v>75</v>
      </c>
      <c r="D191" s="2">
        <v>-58681.092509299997</v>
      </c>
      <c r="E191" s="3">
        <v>45910</v>
      </c>
      <c r="F191" t="str">
        <f>_xlfn.XLOOKUP(Input[[#This Row],[Account Number]],'[1]Mapping '!A:A,'[1]Mapping '!B:B,"Retained Earnings (Secondary)")</f>
        <v>Retained Earnings (Secondary)</v>
      </c>
      <c r="G191" t="str">
        <f>_xlfn.XLOOKUP(Input[[#This Row],[Account Number]],'[1]Mapping '!A:A,'[1]Mapping '!C:C,"Retained Earnings (Secondary)")</f>
        <v>Retained Earnings (Secondary)</v>
      </c>
      <c r="H191" t="str">
        <f>_xlfn.XLOOKUP(Input[[#This Row],[Account Number]],'[1]Mapping '!A:A,'[1]Mapping '!D:D,"Retained Earnings (Secondary)")</f>
        <v>Retained Earnings (Secondary)</v>
      </c>
      <c r="I191" t="str">
        <f>_xlfn.CONCAT(Input[[#This Row],[Account Number]],"-",Input[[#This Row],[Account Description]])</f>
        <v>30211-DONATED &amp; SCRAPPED INVENTORY</v>
      </c>
      <c r="K191" s="4"/>
    </row>
    <row r="192" spans="1:11" hidden="1" x14ac:dyDescent="0.25">
      <c r="A192">
        <v>2</v>
      </c>
      <c r="B192">
        <v>30212</v>
      </c>
      <c r="C192" t="s">
        <v>76</v>
      </c>
      <c r="D192" s="2">
        <v>-102980.3325093</v>
      </c>
      <c r="E192" s="3">
        <v>45910</v>
      </c>
      <c r="F192" t="str">
        <f>_xlfn.XLOOKUP(Input[[#This Row],[Account Number]],'[1]Mapping '!A:A,'[1]Mapping '!B:B,"Retained Earnings (Secondary)")</f>
        <v>Retained Earnings (Secondary)</v>
      </c>
      <c r="G192" t="str">
        <f>_xlfn.XLOOKUP(Input[[#This Row],[Account Number]],'[1]Mapping '!A:A,'[1]Mapping '!C:C,"Retained Earnings (Secondary)")</f>
        <v>Retained Earnings (Secondary)</v>
      </c>
      <c r="H192" t="str">
        <f>_xlfn.XLOOKUP(Input[[#This Row],[Account Number]],'[1]Mapping '!A:A,'[1]Mapping '!D:D,"Retained Earnings (Secondary)")</f>
        <v>Retained Earnings (Secondary)</v>
      </c>
      <c r="I192" t="str">
        <f>_xlfn.CONCAT(Input[[#This Row],[Account Number]],"-",Input[[#This Row],[Account Description]])</f>
        <v>30212-INVENTORY RETURNED TO VENDOR</v>
      </c>
      <c r="K192" s="4"/>
    </row>
    <row r="193" spans="1:11" hidden="1" x14ac:dyDescent="0.25">
      <c r="A193">
        <v>2</v>
      </c>
      <c r="B193">
        <v>31201</v>
      </c>
      <c r="C193" t="s">
        <v>80</v>
      </c>
      <c r="D193" s="2">
        <v>-7876.3925092999998</v>
      </c>
      <c r="E193" s="3">
        <v>45910</v>
      </c>
      <c r="F193" t="str">
        <f>_xlfn.XLOOKUP(Input[[#This Row],[Account Number]],'[1]Mapping '!A:A,'[1]Mapping '!B:B,"Retained Earnings (Secondary)")</f>
        <v>Retained Earnings (Secondary)</v>
      </c>
      <c r="G193" t="str">
        <f>_xlfn.XLOOKUP(Input[[#This Row],[Account Number]],'[1]Mapping '!A:A,'[1]Mapping '!C:C,"Retained Earnings (Secondary)")</f>
        <v>Retained Earnings (Secondary)</v>
      </c>
      <c r="H193" t="str">
        <f>_xlfn.XLOOKUP(Input[[#This Row],[Account Number]],'[1]Mapping '!A:A,'[1]Mapping '!D:D,"Retained Earnings (Secondary)")</f>
        <v>Retained Earnings (Secondary)</v>
      </c>
      <c r="I193" t="str">
        <f>_xlfn.CONCAT(Input[[#This Row],[Account Number]],"-",Input[[#This Row],[Account Description]])</f>
        <v>31201-DEALER SALES</v>
      </c>
      <c r="K193" s="4"/>
    </row>
    <row r="194" spans="1:11" hidden="1" x14ac:dyDescent="0.25">
      <c r="A194">
        <v>2</v>
      </c>
      <c r="B194">
        <v>31222</v>
      </c>
      <c r="C194" t="s">
        <v>81</v>
      </c>
      <c r="D194" s="2">
        <v>6973.5225092999999</v>
      </c>
      <c r="E194" s="3">
        <v>45910</v>
      </c>
      <c r="F194" t="str">
        <f>_xlfn.XLOOKUP(Input[[#This Row],[Account Number]],'[1]Mapping '!A:A,'[1]Mapping '!B:B,"Retained Earnings (Secondary)")</f>
        <v>Retained Earnings (Secondary)</v>
      </c>
      <c r="G194" t="str">
        <f>_xlfn.XLOOKUP(Input[[#This Row],[Account Number]],'[1]Mapping '!A:A,'[1]Mapping '!C:C,"Retained Earnings (Secondary)")</f>
        <v>Retained Earnings (Secondary)</v>
      </c>
      <c r="H194" t="str">
        <f>_xlfn.XLOOKUP(Input[[#This Row],[Account Number]],'[1]Mapping '!A:A,'[1]Mapping '!D:D,"Retained Earnings (Secondary)")</f>
        <v>Retained Earnings (Secondary)</v>
      </c>
      <c r="I194" t="str">
        <f>_xlfn.CONCAT(Input[[#This Row],[Account Number]],"-",Input[[#This Row],[Account Description]])</f>
        <v>31222-DEALER COST OF SALES</v>
      </c>
      <c r="K194" s="4"/>
    </row>
    <row r="195" spans="1:11" hidden="1" x14ac:dyDescent="0.25">
      <c r="A195">
        <v>2</v>
      </c>
      <c r="B195">
        <v>31501</v>
      </c>
      <c r="C195" t="s">
        <v>171</v>
      </c>
      <c r="D195" s="2">
        <v>-190446.2625093</v>
      </c>
      <c r="E195" s="3">
        <v>45910</v>
      </c>
      <c r="F195" t="str">
        <f>_xlfn.XLOOKUP(Input[[#This Row],[Account Number]],'[1]Mapping '!A:A,'[1]Mapping '!B:B,"Retained Earnings (Secondary)")</f>
        <v>Retained Earnings (Secondary)</v>
      </c>
      <c r="G195" t="str">
        <f>_xlfn.XLOOKUP(Input[[#This Row],[Account Number]],'[1]Mapping '!A:A,'[1]Mapping '!C:C,"Retained Earnings (Secondary)")</f>
        <v>Retained Earnings (Secondary)</v>
      </c>
      <c r="H195" t="str">
        <f>_xlfn.XLOOKUP(Input[[#This Row],[Account Number]],'[1]Mapping '!A:A,'[1]Mapping '!D:D,"Retained Earnings (Secondary)")</f>
        <v>Retained Earnings (Secondary)</v>
      </c>
      <c r="I195" t="str">
        <f>_xlfn.CONCAT(Input[[#This Row],[Account Number]],"-",Input[[#This Row],[Account Description]])</f>
        <v>31501-APPLIANCE WARRANTY SALES</v>
      </c>
      <c r="K195" s="4"/>
    </row>
    <row r="196" spans="1:11" hidden="1" x14ac:dyDescent="0.25">
      <c r="A196">
        <v>2</v>
      </c>
      <c r="B196">
        <v>31503</v>
      </c>
      <c r="C196" t="s">
        <v>172</v>
      </c>
      <c r="D196" s="2">
        <v>86691.962509300007</v>
      </c>
      <c r="E196" s="3">
        <v>45910</v>
      </c>
      <c r="F196" t="str">
        <f>_xlfn.XLOOKUP(Input[[#This Row],[Account Number]],'[1]Mapping '!A:A,'[1]Mapping '!B:B,"Retained Earnings (Secondary)")</f>
        <v>Retained Earnings (Secondary)</v>
      </c>
      <c r="G196" t="str">
        <f>_xlfn.XLOOKUP(Input[[#This Row],[Account Number]],'[1]Mapping '!A:A,'[1]Mapping '!C:C,"Retained Earnings (Secondary)")</f>
        <v>Retained Earnings (Secondary)</v>
      </c>
      <c r="H196" t="str">
        <f>_xlfn.XLOOKUP(Input[[#This Row],[Account Number]],'[1]Mapping '!A:A,'[1]Mapping '!D:D,"Retained Earnings (Secondary)")</f>
        <v>Retained Earnings (Secondary)</v>
      </c>
      <c r="I196" t="str">
        <f>_xlfn.CONCAT(Input[[#This Row],[Account Number]],"-",Input[[#This Row],[Account Description]])</f>
        <v>31503-APPL WARRANTY COGS</v>
      </c>
      <c r="K196" s="4"/>
    </row>
    <row r="197" spans="1:11" hidden="1" x14ac:dyDescent="0.25">
      <c r="A197">
        <v>2</v>
      </c>
      <c r="B197">
        <v>40520</v>
      </c>
      <c r="C197" t="s">
        <v>95</v>
      </c>
      <c r="D197" s="2">
        <v>985.00250930000004</v>
      </c>
      <c r="E197" s="3">
        <v>45910</v>
      </c>
      <c r="F197" t="str">
        <f>_xlfn.XLOOKUP(Input[[#This Row],[Account Number]],'[1]Mapping '!A:A,'[1]Mapping '!B:B,"Retained Earnings (Secondary)")</f>
        <v>Retained Earnings (Secondary)</v>
      </c>
      <c r="G197" t="str">
        <f>_xlfn.XLOOKUP(Input[[#This Row],[Account Number]],'[1]Mapping '!A:A,'[1]Mapping '!C:C,"Retained Earnings (Secondary)")</f>
        <v>Retained Earnings (Secondary)</v>
      </c>
      <c r="H197" t="str">
        <f>_xlfn.XLOOKUP(Input[[#This Row],[Account Number]],'[1]Mapping '!A:A,'[1]Mapping '!D:D,"Retained Earnings (Secondary)")</f>
        <v>Retained Earnings (Secondary)</v>
      </c>
      <c r="I197" t="str">
        <f>_xlfn.CONCAT(Input[[#This Row],[Account Number]],"-",Input[[#This Row],[Account Description]])</f>
        <v>40520-SELF PAID INSURANCE CLAIMS</v>
      </c>
      <c r="K197" s="4"/>
    </row>
    <row r="198" spans="1:11" hidden="1" x14ac:dyDescent="0.25">
      <c r="A198">
        <v>2</v>
      </c>
      <c r="B198">
        <v>41002</v>
      </c>
      <c r="C198" t="s">
        <v>173</v>
      </c>
      <c r="D198" s="2">
        <v>-6500.0025093000004</v>
      </c>
      <c r="E198" s="3">
        <v>45910</v>
      </c>
      <c r="F198" t="str">
        <f>_xlfn.XLOOKUP(Input[[#This Row],[Account Number]],'[1]Mapping '!A:A,'[1]Mapping '!B:B,"Retained Earnings (Secondary)")</f>
        <v>Retained Earnings (Secondary)</v>
      </c>
      <c r="G198" t="str">
        <f>_xlfn.XLOOKUP(Input[[#This Row],[Account Number]],'[1]Mapping '!A:A,'[1]Mapping '!C:C,"Retained Earnings (Secondary)")</f>
        <v>Retained Earnings (Secondary)</v>
      </c>
      <c r="H198" t="str">
        <f>_xlfn.XLOOKUP(Input[[#This Row],[Account Number]],'[1]Mapping '!A:A,'[1]Mapping '!D:D,"Retained Earnings (Secondary)")</f>
        <v>Retained Earnings (Secondary)</v>
      </c>
      <c r="I198" t="str">
        <f>_xlfn.CONCAT(Input[[#This Row],[Account Number]],"-",Input[[#This Row],[Account Description]])</f>
        <v>41002-EMPLOYEE BENEFITS</v>
      </c>
      <c r="K198" s="4"/>
    </row>
    <row r="199" spans="1:11" hidden="1" x14ac:dyDescent="0.25">
      <c r="A199">
        <v>2</v>
      </c>
      <c r="B199">
        <v>41003</v>
      </c>
      <c r="C199" t="s">
        <v>98</v>
      </c>
      <c r="D199" s="2">
        <v>380.00250929999999</v>
      </c>
      <c r="E199" s="3">
        <v>45910</v>
      </c>
      <c r="F199" t="str">
        <f>_xlfn.XLOOKUP(Input[[#This Row],[Account Number]],'[1]Mapping '!A:A,'[1]Mapping '!B:B,"Retained Earnings (Secondary)")</f>
        <v>Retained Earnings (Secondary)</v>
      </c>
      <c r="G199" t="str">
        <f>_xlfn.XLOOKUP(Input[[#This Row],[Account Number]],'[1]Mapping '!A:A,'[1]Mapping '!C:C,"Retained Earnings (Secondary)")</f>
        <v>Retained Earnings (Secondary)</v>
      </c>
      <c r="H199" t="str">
        <f>_xlfn.XLOOKUP(Input[[#This Row],[Account Number]],'[1]Mapping '!A:A,'[1]Mapping '!D:D,"Retained Earnings (Secondary)")</f>
        <v>Retained Earnings (Secondary)</v>
      </c>
      <c r="I199" t="str">
        <f>_xlfn.CONCAT(Input[[#This Row],[Account Number]],"-",Input[[#This Row],[Account Description]])</f>
        <v>41003-SALES SUPPLIES</v>
      </c>
      <c r="K199" s="4"/>
    </row>
    <row r="200" spans="1:11" hidden="1" x14ac:dyDescent="0.25">
      <c r="A200">
        <v>2</v>
      </c>
      <c r="B200">
        <v>41598</v>
      </c>
      <c r="C200" t="s">
        <v>174</v>
      </c>
      <c r="D200" s="2">
        <v>-195451.34250930001</v>
      </c>
      <c r="E200" s="3">
        <v>45910</v>
      </c>
      <c r="F200" t="str">
        <f>_xlfn.XLOOKUP(Input[[#This Row],[Account Number]],'[1]Mapping '!A:A,'[1]Mapping '!B:B,"Retained Earnings (Secondary)")</f>
        <v>Retained Earnings (Secondary)</v>
      </c>
      <c r="G200" t="str">
        <f>_xlfn.XLOOKUP(Input[[#This Row],[Account Number]],'[1]Mapping '!A:A,'[1]Mapping '!C:C,"Retained Earnings (Secondary)")</f>
        <v>Retained Earnings (Secondary)</v>
      </c>
      <c r="H200" t="str">
        <f>_xlfn.XLOOKUP(Input[[#This Row],[Account Number]],'[1]Mapping '!A:A,'[1]Mapping '!D:D,"Retained Earnings (Secondary)")</f>
        <v>Retained Earnings (Secondary)</v>
      </c>
      <c r="I200" t="str">
        <f>_xlfn.CONCAT(Input[[#This Row],[Account Number]],"-",Input[[#This Row],[Account Description]])</f>
        <v>41598-DELIVERY INCOME FROM INVOICING</v>
      </c>
      <c r="K200" s="4"/>
    </row>
    <row r="201" spans="1:11" hidden="1" x14ac:dyDescent="0.25">
      <c r="A201">
        <v>2</v>
      </c>
      <c r="B201">
        <v>42003</v>
      </c>
      <c r="C201" t="s">
        <v>116</v>
      </c>
      <c r="D201" s="2">
        <v>800.00250930000004</v>
      </c>
      <c r="E201" s="3">
        <v>45910</v>
      </c>
      <c r="F201" t="str">
        <f>_xlfn.XLOOKUP(Input[[#This Row],[Account Number]],'[1]Mapping '!A:A,'[1]Mapping '!B:B,"Retained Earnings (Secondary)")</f>
        <v>Retained Earnings (Secondary)</v>
      </c>
      <c r="G201" t="str">
        <f>_xlfn.XLOOKUP(Input[[#This Row],[Account Number]],'[1]Mapping '!A:A,'[1]Mapping '!C:C,"Retained Earnings (Secondary)")</f>
        <v>Retained Earnings (Secondary)</v>
      </c>
      <c r="H201" t="str">
        <f>_xlfn.XLOOKUP(Input[[#This Row],[Account Number]],'[1]Mapping '!A:A,'[1]Mapping '!D:D,"Retained Earnings (Secondary)")</f>
        <v>Retained Earnings (Secondary)</v>
      </c>
      <c r="I201" t="str">
        <f>_xlfn.CONCAT(Input[[#This Row],[Account Number]],"-",Input[[#This Row],[Account Description]])</f>
        <v>42003-REPAIRS &amp; MAINTENANCE</v>
      </c>
      <c r="K201" s="4"/>
    </row>
    <row r="202" spans="1:11" hidden="1" x14ac:dyDescent="0.25">
      <c r="A202">
        <v>2</v>
      </c>
      <c r="B202">
        <v>42013</v>
      </c>
      <c r="C202" t="s">
        <v>175</v>
      </c>
      <c r="D202" s="2">
        <v>6600.0025093000004</v>
      </c>
      <c r="E202" s="3">
        <v>45910</v>
      </c>
      <c r="F202" t="str">
        <f>_xlfn.XLOOKUP(Input[[#This Row],[Account Number]],'[1]Mapping '!A:A,'[1]Mapping '!B:B,"Retained Earnings (Secondary)")</f>
        <v>Retained Earnings (Secondary)</v>
      </c>
      <c r="G202" t="str">
        <f>_xlfn.XLOOKUP(Input[[#This Row],[Account Number]],'[1]Mapping '!A:A,'[1]Mapping '!C:C,"Retained Earnings (Secondary)")</f>
        <v>Retained Earnings (Secondary)</v>
      </c>
      <c r="H202" t="str">
        <f>_xlfn.XLOOKUP(Input[[#This Row],[Account Number]],'[1]Mapping '!A:A,'[1]Mapping '!D:D,"Retained Earnings (Secondary)")</f>
        <v>Retained Earnings (Secondary)</v>
      </c>
      <c r="I202" t="str">
        <f>_xlfn.CONCAT(Input[[#This Row],[Account Number]],"-",Input[[#This Row],[Account Description]])</f>
        <v>42013-AVB DUES</v>
      </c>
      <c r="K202" s="4"/>
    </row>
    <row r="203" spans="1:11" hidden="1" x14ac:dyDescent="0.25">
      <c r="A203">
        <v>2</v>
      </c>
      <c r="B203">
        <v>42504</v>
      </c>
      <c r="C203" t="s">
        <v>176</v>
      </c>
      <c r="D203" s="2">
        <v>-39.082509299999998</v>
      </c>
      <c r="E203" s="3">
        <v>45910</v>
      </c>
      <c r="F203" t="str">
        <f>_xlfn.XLOOKUP(Input[[#This Row],[Account Number]],'[1]Mapping '!A:A,'[1]Mapping '!B:B,"Retained Earnings (Secondary)")</f>
        <v>Retained Earnings (Secondary)</v>
      </c>
      <c r="G203" t="str">
        <f>_xlfn.XLOOKUP(Input[[#This Row],[Account Number]],'[1]Mapping '!A:A,'[1]Mapping '!C:C,"Retained Earnings (Secondary)")</f>
        <v>Retained Earnings (Secondary)</v>
      </c>
      <c r="H203" t="str">
        <f>_xlfn.XLOOKUP(Input[[#This Row],[Account Number]],'[1]Mapping '!A:A,'[1]Mapping '!D:D,"Retained Earnings (Secondary)")</f>
        <v>Retained Earnings (Secondary)</v>
      </c>
      <c r="I203" t="str">
        <f>_xlfn.CONCAT(Input[[#This Row],[Account Number]],"-",Input[[#This Row],[Account Description]])</f>
        <v>42504-BAD DEBT COLLECTIONS</v>
      </c>
      <c r="K203" s="4"/>
    </row>
    <row r="204" spans="1:11" hidden="1" x14ac:dyDescent="0.25">
      <c r="A204">
        <v>2</v>
      </c>
      <c r="B204">
        <v>42507</v>
      </c>
      <c r="C204" t="s">
        <v>177</v>
      </c>
      <c r="D204" s="2">
        <v>-9978.3025092999997</v>
      </c>
      <c r="E204" s="3">
        <v>45910</v>
      </c>
      <c r="F204" t="str">
        <f>_xlfn.XLOOKUP(Input[[#This Row],[Account Number]],'[1]Mapping '!A:A,'[1]Mapping '!B:B,"Retained Earnings (Secondary)")</f>
        <v>Retained Earnings (Secondary)</v>
      </c>
      <c r="G204" t="str">
        <f>_xlfn.XLOOKUP(Input[[#This Row],[Account Number]],'[1]Mapping '!A:A,'[1]Mapping '!C:C,"Retained Earnings (Secondary)")</f>
        <v>Retained Earnings (Secondary)</v>
      </c>
      <c r="H204" t="str">
        <f>_xlfn.XLOOKUP(Input[[#This Row],[Account Number]],'[1]Mapping '!A:A,'[1]Mapping '!D:D,"Retained Earnings (Secondary)")</f>
        <v>Retained Earnings (Secondary)</v>
      </c>
      <c r="I204" t="str">
        <f>_xlfn.CONCAT(Input[[#This Row],[Account Number]],"-",Input[[#This Row],[Account Description]])</f>
        <v>42507-ACCT REC VARIATIONS</v>
      </c>
      <c r="K204" s="4"/>
    </row>
    <row r="205" spans="1:11" hidden="1" x14ac:dyDescent="0.25">
      <c r="A205">
        <v>2</v>
      </c>
      <c r="B205">
        <v>42508</v>
      </c>
      <c r="C205" t="s">
        <v>131</v>
      </c>
      <c r="D205" s="2">
        <v>-4517.0625092999999</v>
      </c>
      <c r="E205" s="3">
        <v>45910</v>
      </c>
      <c r="F205" t="str">
        <f>_xlfn.XLOOKUP(Input[[#This Row],[Account Number]],'[1]Mapping '!A:A,'[1]Mapping '!B:B,"Retained Earnings (Secondary)")</f>
        <v>Retained Earnings (Secondary)</v>
      </c>
      <c r="G205" t="str">
        <f>_xlfn.XLOOKUP(Input[[#This Row],[Account Number]],'[1]Mapping '!A:A,'[1]Mapping '!C:C,"Retained Earnings (Secondary)")</f>
        <v>Retained Earnings (Secondary)</v>
      </c>
      <c r="H205" t="str">
        <f>_xlfn.XLOOKUP(Input[[#This Row],[Account Number]],'[1]Mapping '!A:A,'[1]Mapping '!D:D,"Retained Earnings (Secondary)")</f>
        <v>Retained Earnings (Secondary)</v>
      </c>
      <c r="I205" t="str">
        <f>_xlfn.CONCAT(Input[[#This Row],[Account Number]],"-",Input[[#This Row],[Account Description]])</f>
        <v>42508-MERCHANDISE CREDIT WRITE OFFS</v>
      </c>
      <c r="K205" s="4"/>
    </row>
    <row r="206" spans="1:11" hidden="1" x14ac:dyDescent="0.25">
      <c r="A206">
        <v>2</v>
      </c>
      <c r="B206">
        <v>43003</v>
      </c>
      <c r="C206" t="s">
        <v>139</v>
      </c>
      <c r="D206" s="2">
        <v>1626.5625093000001</v>
      </c>
      <c r="E206" s="3">
        <v>45910</v>
      </c>
      <c r="F206" t="str">
        <f>_xlfn.XLOOKUP(Input[[#This Row],[Account Number]],'[1]Mapping '!A:A,'[1]Mapping '!B:B,"Retained Earnings (Secondary)")</f>
        <v>Retained Earnings (Secondary)</v>
      </c>
      <c r="G206" t="str">
        <f>_xlfn.XLOOKUP(Input[[#This Row],[Account Number]],'[1]Mapping '!A:A,'[1]Mapping '!C:C,"Retained Earnings (Secondary)")</f>
        <v>Retained Earnings (Secondary)</v>
      </c>
      <c r="H206" t="str">
        <f>_xlfn.XLOOKUP(Input[[#This Row],[Account Number]],'[1]Mapping '!A:A,'[1]Mapping '!D:D,"Retained Earnings (Secondary)")</f>
        <v>Retained Earnings (Secondary)</v>
      </c>
      <c r="I206" t="str">
        <f>_xlfn.CONCAT(Input[[#This Row],[Account Number]],"-",Input[[#This Row],[Account Description]])</f>
        <v>43003-ADVERTISING SUPPLIES</v>
      </c>
      <c r="K206" s="4"/>
    </row>
    <row r="207" spans="1:11" hidden="1" x14ac:dyDescent="0.25">
      <c r="A207">
        <v>2</v>
      </c>
      <c r="B207">
        <v>43004</v>
      </c>
      <c r="C207" t="s">
        <v>140</v>
      </c>
      <c r="D207" s="2">
        <v>2477.6025092999998</v>
      </c>
      <c r="E207" s="3">
        <v>45910</v>
      </c>
      <c r="F207" t="str">
        <f>_xlfn.XLOOKUP(Input[[#This Row],[Account Number]],'[1]Mapping '!A:A,'[1]Mapping '!B:B,"Retained Earnings (Secondary)")</f>
        <v>Retained Earnings (Secondary)</v>
      </c>
      <c r="G207" t="str">
        <f>_xlfn.XLOOKUP(Input[[#This Row],[Account Number]],'[1]Mapping '!A:A,'[1]Mapping '!C:C,"Retained Earnings (Secondary)")</f>
        <v>Retained Earnings (Secondary)</v>
      </c>
      <c r="H207" t="str">
        <f>_xlfn.XLOOKUP(Input[[#This Row],[Account Number]],'[1]Mapping '!A:A,'[1]Mapping '!D:D,"Retained Earnings (Secondary)")</f>
        <v>Retained Earnings (Secondary)</v>
      </c>
      <c r="I207" t="str">
        <f>_xlfn.CONCAT(Input[[#This Row],[Account Number]],"-",Input[[#This Row],[Account Description]])</f>
        <v>43004-WEBSITE EXPENSE</v>
      </c>
      <c r="K207" s="4"/>
    </row>
    <row r="208" spans="1:11" hidden="1" x14ac:dyDescent="0.25">
      <c r="A208">
        <v>2</v>
      </c>
      <c r="B208">
        <v>43005</v>
      </c>
      <c r="C208" t="s">
        <v>141</v>
      </c>
      <c r="D208" s="2">
        <v>4563.0025093000004</v>
      </c>
      <c r="E208" s="3">
        <v>45910</v>
      </c>
      <c r="F208" t="str">
        <f>_xlfn.XLOOKUP(Input[[#This Row],[Account Number]],'[1]Mapping '!A:A,'[1]Mapping '!B:B,"Retained Earnings (Secondary)")</f>
        <v>Retained Earnings (Secondary)</v>
      </c>
      <c r="G208" t="str">
        <f>_xlfn.XLOOKUP(Input[[#This Row],[Account Number]],'[1]Mapping '!A:A,'[1]Mapping '!C:C,"Retained Earnings (Secondary)")</f>
        <v>Retained Earnings (Secondary)</v>
      </c>
      <c r="H208" t="str">
        <f>_xlfn.XLOOKUP(Input[[#This Row],[Account Number]],'[1]Mapping '!A:A,'[1]Mapping '!D:D,"Retained Earnings (Secondary)")</f>
        <v>Retained Earnings (Secondary)</v>
      </c>
      <c r="I208" t="str">
        <f>_xlfn.CONCAT(Input[[#This Row],[Account Number]],"-",Input[[#This Row],[Account Description]])</f>
        <v>43005-RADIO ADVERTISING</v>
      </c>
      <c r="K208" s="4"/>
    </row>
    <row r="209" spans="1:11" hidden="1" x14ac:dyDescent="0.25">
      <c r="A209">
        <v>2</v>
      </c>
      <c r="B209">
        <v>43006</v>
      </c>
      <c r="C209" t="s">
        <v>142</v>
      </c>
      <c r="D209" s="2">
        <v>25963.832509299998</v>
      </c>
      <c r="E209" s="3">
        <v>45910</v>
      </c>
      <c r="F209" t="str">
        <f>_xlfn.XLOOKUP(Input[[#This Row],[Account Number]],'[1]Mapping '!A:A,'[1]Mapping '!B:B,"Retained Earnings (Secondary)")</f>
        <v>Retained Earnings (Secondary)</v>
      </c>
      <c r="G209" t="str">
        <f>_xlfn.XLOOKUP(Input[[#This Row],[Account Number]],'[1]Mapping '!A:A,'[1]Mapping '!C:C,"Retained Earnings (Secondary)")</f>
        <v>Retained Earnings (Secondary)</v>
      </c>
      <c r="H209" t="str">
        <f>_xlfn.XLOOKUP(Input[[#This Row],[Account Number]],'[1]Mapping '!A:A,'[1]Mapping '!D:D,"Retained Earnings (Secondary)")</f>
        <v>Retained Earnings (Secondary)</v>
      </c>
      <c r="I209" t="str">
        <f>_xlfn.CONCAT(Input[[#This Row],[Account Number]],"-",Input[[#This Row],[Account Description]])</f>
        <v>43006-TV ADVERTISING</v>
      </c>
      <c r="K209" s="4"/>
    </row>
    <row r="210" spans="1:11" hidden="1" x14ac:dyDescent="0.25">
      <c r="A210">
        <v>2</v>
      </c>
      <c r="B210">
        <v>43009</v>
      </c>
      <c r="C210" t="s">
        <v>143</v>
      </c>
      <c r="D210" s="2">
        <v>9941.2025092999993</v>
      </c>
      <c r="E210" s="3">
        <v>45910</v>
      </c>
      <c r="F210" t="str">
        <f>_xlfn.XLOOKUP(Input[[#This Row],[Account Number]],'[1]Mapping '!A:A,'[1]Mapping '!B:B,"Retained Earnings (Secondary)")</f>
        <v>Retained Earnings (Secondary)</v>
      </c>
      <c r="G210" t="str">
        <f>_xlfn.XLOOKUP(Input[[#This Row],[Account Number]],'[1]Mapping '!A:A,'[1]Mapping '!C:C,"Retained Earnings (Secondary)")</f>
        <v>Retained Earnings (Secondary)</v>
      </c>
      <c r="H210" t="str">
        <f>_xlfn.XLOOKUP(Input[[#This Row],[Account Number]],'[1]Mapping '!A:A,'[1]Mapping '!D:D,"Retained Earnings (Secondary)")</f>
        <v>Retained Earnings (Secondary)</v>
      </c>
      <c r="I210" t="str">
        <f>_xlfn.CONCAT(Input[[#This Row],[Account Number]],"-",Input[[#This Row],[Account Description]])</f>
        <v>43009-EMAIL ADVERTISING</v>
      </c>
      <c r="K210" s="4"/>
    </row>
    <row r="211" spans="1:11" hidden="1" x14ac:dyDescent="0.25">
      <c r="A211">
        <v>2</v>
      </c>
      <c r="B211">
        <v>43010</v>
      </c>
      <c r="C211" t="s">
        <v>144</v>
      </c>
      <c r="D211" s="2">
        <v>1349.1225093</v>
      </c>
      <c r="E211" s="3">
        <v>45910</v>
      </c>
      <c r="F211" t="str">
        <f>_xlfn.XLOOKUP(Input[[#This Row],[Account Number]],'[1]Mapping '!A:A,'[1]Mapping '!B:B,"Retained Earnings (Secondary)")</f>
        <v>Retained Earnings (Secondary)</v>
      </c>
      <c r="G211" t="str">
        <f>_xlfn.XLOOKUP(Input[[#This Row],[Account Number]],'[1]Mapping '!A:A,'[1]Mapping '!C:C,"Retained Earnings (Secondary)")</f>
        <v>Retained Earnings (Secondary)</v>
      </c>
      <c r="H211" t="str">
        <f>_xlfn.XLOOKUP(Input[[#This Row],[Account Number]],'[1]Mapping '!A:A,'[1]Mapping '!D:D,"Retained Earnings (Secondary)")</f>
        <v>Retained Earnings (Secondary)</v>
      </c>
      <c r="I211" t="str">
        <f>_xlfn.CONCAT(Input[[#This Row],[Account Number]],"-",Input[[#This Row],[Account Description]])</f>
        <v>43010-IN STORE ADVERTISING</v>
      </c>
      <c r="K211" s="4"/>
    </row>
    <row r="212" spans="1:11" hidden="1" x14ac:dyDescent="0.25">
      <c r="A212">
        <v>2</v>
      </c>
      <c r="B212">
        <v>43011</v>
      </c>
      <c r="C212" t="s">
        <v>145</v>
      </c>
      <c r="D212" s="2">
        <v>-449964.63250930002</v>
      </c>
      <c r="E212" s="3">
        <v>45910</v>
      </c>
      <c r="F212" t="str">
        <f>_xlfn.XLOOKUP(Input[[#This Row],[Account Number]],'[1]Mapping '!A:A,'[1]Mapping '!B:B,"Retained Earnings (Secondary)")</f>
        <v>Retained Earnings (Secondary)</v>
      </c>
      <c r="G212" t="str">
        <f>_xlfn.XLOOKUP(Input[[#This Row],[Account Number]],'[1]Mapping '!A:A,'[1]Mapping '!C:C,"Retained Earnings (Secondary)")</f>
        <v>Retained Earnings (Secondary)</v>
      </c>
      <c r="H212" t="str">
        <f>_xlfn.XLOOKUP(Input[[#This Row],[Account Number]],'[1]Mapping '!A:A,'[1]Mapping '!D:D,"Retained Earnings (Secondary)")</f>
        <v>Retained Earnings (Secondary)</v>
      </c>
      <c r="I212" t="str">
        <f>_xlfn.CONCAT(Input[[#This Row],[Account Number]],"-",Input[[#This Row],[Account Description]])</f>
        <v>43011-CO-OP ADVERTISING INCOME</v>
      </c>
      <c r="K212" s="4"/>
    </row>
    <row r="213" spans="1:11" hidden="1" x14ac:dyDescent="0.25">
      <c r="A213">
        <v>2</v>
      </c>
      <c r="B213">
        <v>43012</v>
      </c>
      <c r="C213" t="s">
        <v>146</v>
      </c>
      <c r="D213" s="2">
        <v>12320.792509299999</v>
      </c>
      <c r="E213" s="3">
        <v>45910</v>
      </c>
      <c r="F213" t="str">
        <f>_xlfn.XLOOKUP(Input[[#This Row],[Account Number]],'[1]Mapping '!A:A,'[1]Mapping '!B:B,"Retained Earnings (Secondary)")</f>
        <v>Retained Earnings (Secondary)</v>
      </c>
      <c r="G213" t="str">
        <f>_xlfn.XLOOKUP(Input[[#This Row],[Account Number]],'[1]Mapping '!A:A,'[1]Mapping '!C:C,"Retained Earnings (Secondary)")</f>
        <v>Retained Earnings (Secondary)</v>
      </c>
      <c r="H213" t="str">
        <f>_xlfn.XLOOKUP(Input[[#This Row],[Account Number]],'[1]Mapping '!A:A,'[1]Mapping '!D:D,"Retained Earnings (Secondary)")</f>
        <v>Retained Earnings (Secondary)</v>
      </c>
      <c r="I213" t="str">
        <f>_xlfn.CONCAT(Input[[#This Row],[Account Number]],"-",Input[[#This Row],[Account Description]])</f>
        <v>43012-SPECIAL ADVERTISING</v>
      </c>
      <c r="K213" s="4"/>
    </row>
    <row r="214" spans="1:11" hidden="1" x14ac:dyDescent="0.25">
      <c r="A214">
        <v>2</v>
      </c>
      <c r="B214">
        <v>43014</v>
      </c>
      <c r="C214" t="s">
        <v>147</v>
      </c>
      <c r="D214" s="2">
        <v>587907.05250929995</v>
      </c>
      <c r="E214" s="3">
        <v>45910</v>
      </c>
      <c r="F214" t="str">
        <f>_xlfn.XLOOKUP(Input[[#This Row],[Account Number]],'[1]Mapping '!A:A,'[1]Mapping '!B:B,"Retained Earnings (Secondary)")</f>
        <v>Retained Earnings (Secondary)</v>
      </c>
      <c r="G214" t="str">
        <f>_xlfn.XLOOKUP(Input[[#This Row],[Account Number]],'[1]Mapping '!A:A,'[1]Mapping '!C:C,"Retained Earnings (Secondary)")</f>
        <v>Retained Earnings (Secondary)</v>
      </c>
      <c r="H214" t="str">
        <f>_xlfn.XLOOKUP(Input[[#This Row],[Account Number]],'[1]Mapping '!A:A,'[1]Mapping '!D:D,"Retained Earnings (Secondary)")</f>
        <v>Retained Earnings (Secondary)</v>
      </c>
      <c r="I214" t="str">
        <f>_xlfn.CONCAT(Input[[#This Row],[Account Number]],"-",Input[[#This Row],[Account Description]])</f>
        <v>43014-DIGITAL ADVERTISING</v>
      </c>
      <c r="K214" s="4"/>
    </row>
    <row r="215" spans="1:11" hidden="1" x14ac:dyDescent="0.25">
      <c r="A215">
        <v>2</v>
      </c>
      <c r="B215">
        <v>43502</v>
      </c>
      <c r="C215" t="s">
        <v>148</v>
      </c>
      <c r="D215" s="2">
        <v>1292.2825092999999</v>
      </c>
      <c r="E215" s="3">
        <v>45910</v>
      </c>
      <c r="F215" t="str">
        <f>_xlfn.XLOOKUP(Input[[#This Row],[Account Number]],'[1]Mapping '!A:A,'[1]Mapping '!B:B,"Retained Earnings (Secondary)")</f>
        <v>Retained Earnings (Secondary)</v>
      </c>
      <c r="G215" t="str">
        <f>_xlfn.XLOOKUP(Input[[#This Row],[Account Number]],'[1]Mapping '!A:A,'[1]Mapping '!C:C,"Retained Earnings (Secondary)")</f>
        <v>Retained Earnings (Secondary)</v>
      </c>
      <c r="H215" t="str">
        <f>_xlfn.XLOOKUP(Input[[#This Row],[Account Number]],'[1]Mapping '!A:A,'[1]Mapping '!D:D,"Retained Earnings (Secondary)")</f>
        <v>Retained Earnings (Secondary)</v>
      </c>
      <c r="I215" t="str">
        <f>_xlfn.CONCAT(Input[[#This Row],[Account Number]],"-",Input[[#This Row],[Account Description]])</f>
        <v>43502-DISPLAY EXPENSE</v>
      </c>
      <c r="K215" s="4"/>
    </row>
    <row r="216" spans="1:11" hidden="1" x14ac:dyDescent="0.25">
      <c r="A216">
        <v>2</v>
      </c>
      <c r="B216">
        <v>90002</v>
      </c>
      <c r="C216" t="s">
        <v>150</v>
      </c>
      <c r="D216" s="2">
        <v>-25000.0025093</v>
      </c>
      <c r="E216" s="3">
        <v>45910</v>
      </c>
      <c r="F216" t="str">
        <f>_xlfn.XLOOKUP(Input[[#This Row],[Account Number]],'[1]Mapping '!A:A,'[1]Mapping '!B:B,"Retained Earnings (Secondary)")</f>
        <v>Retained Earnings (Secondary)</v>
      </c>
      <c r="G216" t="str">
        <f>_xlfn.XLOOKUP(Input[[#This Row],[Account Number]],'[1]Mapping '!A:A,'[1]Mapping '!C:C,"Retained Earnings (Secondary)")</f>
        <v>Retained Earnings (Secondary)</v>
      </c>
      <c r="H216" t="str">
        <f>_xlfn.XLOOKUP(Input[[#This Row],[Account Number]],'[1]Mapping '!A:A,'[1]Mapping '!D:D,"Retained Earnings (Secondary)")</f>
        <v>Retained Earnings (Secondary)</v>
      </c>
      <c r="I216" t="str">
        <f>_xlfn.CONCAT(Input[[#This Row],[Account Number]],"-",Input[[#This Row],[Account Description]])</f>
        <v>90002-REBATE INCOME</v>
      </c>
      <c r="K216" s="4"/>
    </row>
    <row r="217" spans="1:11" hidden="1" x14ac:dyDescent="0.25">
      <c r="A217">
        <v>2</v>
      </c>
      <c r="B217">
        <v>90005</v>
      </c>
      <c r="C217" t="s">
        <v>153</v>
      </c>
      <c r="D217" s="2">
        <v>52930.292509300001</v>
      </c>
      <c r="E217" s="3">
        <v>45910</v>
      </c>
      <c r="F217" t="str">
        <f>_xlfn.XLOOKUP(Input[[#This Row],[Account Number]],'[1]Mapping '!A:A,'[1]Mapping '!B:B,"Retained Earnings (Secondary)")</f>
        <v>Retained Earnings (Secondary)</v>
      </c>
      <c r="G217" t="str">
        <f>_xlfn.XLOOKUP(Input[[#This Row],[Account Number]],'[1]Mapping '!A:A,'[1]Mapping '!C:C,"Retained Earnings (Secondary)")</f>
        <v>Retained Earnings (Secondary)</v>
      </c>
      <c r="H217" t="str">
        <f>_xlfn.XLOOKUP(Input[[#This Row],[Account Number]],'[1]Mapping '!A:A,'[1]Mapping '!D:D,"Retained Earnings (Secondary)")</f>
        <v>Retained Earnings (Secondary)</v>
      </c>
      <c r="I217" t="str">
        <f>_xlfn.CONCAT(Input[[#This Row],[Account Number]],"-",Input[[#This Row],[Account Description]])</f>
        <v>90005-CREDIT CARD FEES</v>
      </c>
      <c r="K217" s="4"/>
    </row>
    <row r="218" spans="1:11" hidden="1" x14ac:dyDescent="0.25">
      <c r="A218">
        <v>2</v>
      </c>
      <c r="B218">
        <v>90013</v>
      </c>
      <c r="C218" t="s">
        <v>155</v>
      </c>
      <c r="D218" s="2">
        <v>-1380.5225092999999</v>
      </c>
      <c r="E218" s="3">
        <v>45910</v>
      </c>
      <c r="F218" t="str">
        <f>_xlfn.XLOOKUP(Input[[#This Row],[Account Number]],'[1]Mapping '!A:A,'[1]Mapping '!B:B,"Retained Earnings (Secondary)")</f>
        <v>Retained Earnings (Secondary)</v>
      </c>
      <c r="G218" t="str">
        <f>_xlfn.XLOOKUP(Input[[#This Row],[Account Number]],'[1]Mapping '!A:A,'[1]Mapping '!C:C,"Retained Earnings (Secondary)")</f>
        <v>Retained Earnings (Secondary)</v>
      </c>
      <c r="H218" t="str">
        <f>_xlfn.XLOOKUP(Input[[#This Row],[Account Number]],'[1]Mapping '!A:A,'[1]Mapping '!D:D,"Retained Earnings (Secondary)")</f>
        <v>Retained Earnings (Secondary)</v>
      </c>
      <c r="I218" t="str">
        <f>_xlfn.CONCAT(Input[[#This Row],[Account Number]],"-",Input[[#This Row],[Account Description]])</f>
        <v>90013-SALES TAX DISCOUNT</v>
      </c>
      <c r="K218" s="4"/>
    </row>
    <row r="219" spans="1:11" hidden="1" x14ac:dyDescent="0.25">
      <c r="A219">
        <v>2</v>
      </c>
      <c r="B219">
        <v>90026</v>
      </c>
      <c r="C219" t="s">
        <v>157</v>
      </c>
      <c r="D219" s="2">
        <v>5415.3925092999998</v>
      </c>
      <c r="E219" s="3">
        <v>45910</v>
      </c>
      <c r="F219" t="str">
        <f>_xlfn.XLOOKUP(Input[[#This Row],[Account Number]],'[1]Mapping '!A:A,'[1]Mapping '!B:B,"Retained Earnings (Secondary)")</f>
        <v>Retained Earnings (Secondary)</v>
      </c>
      <c r="G219" t="str">
        <f>_xlfn.XLOOKUP(Input[[#This Row],[Account Number]],'[1]Mapping '!A:A,'[1]Mapping '!C:C,"Retained Earnings (Secondary)")</f>
        <v>Retained Earnings (Secondary)</v>
      </c>
      <c r="H219" t="str">
        <f>_xlfn.XLOOKUP(Input[[#This Row],[Account Number]],'[1]Mapping '!A:A,'[1]Mapping '!D:D,"Retained Earnings (Secondary)")</f>
        <v>Retained Earnings (Secondary)</v>
      </c>
      <c r="I219" t="str">
        <f>_xlfn.CONCAT(Input[[#This Row],[Account Number]],"-",Input[[#This Row],[Account Description]])</f>
        <v>90026-TD FINANCE DISCOUNTS</v>
      </c>
      <c r="K219" s="4"/>
    </row>
    <row r="220" spans="1:11" hidden="1" x14ac:dyDescent="0.25">
      <c r="A220">
        <v>2</v>
      </c>
      <c r="B220">
        <v>90027</v>
      </c>
      <c r="C220" t="s">
        <v>158</v>
      </c>
      <c r="D220" s="2">
        <v>3150.6325093</v>
      </c>
      <c r="E220" s="3">
        <v>45910</v>
      </c>
      <c r="F220" t="str">
        <f>_xlfn.XLOOKUP(Input[[#This Row],[Account Number]],'[1]Mapping '!A:A,'[1]Mapping '!B:B,"Retained Earnings (Secondary)")</f>
        <v>Retained Earnings (Secondary)</v>
      </c>
      <c r="G220" t="str">
        <f>_xlfn.XLOOKUP(Input[[#This Row],[Account Number]],'[1]Mapping '!A:A,'[1]Mapping '!C:C,"Retained Earnings (Secondary)")</f>
        <v>Retained Earnings (Secondary)</v>
      </c>
      <c r="H220" t="str">
        <f>_xlfn.XLOOKUP(Input[[#This Row],[Account Number]],'[1]Mapping '!A:A,'[1]Mapping '!D:D,"Retained Earnings (Secondary)")</f>
        <v>Retained Earnings (Secondary)</v>
      </c>
      <c r="I220" t="str">
        <f>_xlfn.CONCAT(Input[[#This Row],[Account Number]],"-",Input[[#This Row],[Account Description]])</f>
        <v>90027-GE FINANCE DISCOUNTS</v>
      </c>
      <c r="K220" s="4"/>
    </row>
    <row r="221" spans="1:11" hidden="1" x14ac:dyDescent="0.25">
      <c r="A221">
        <v>2</v>
      </c>
      <c r="B221">
        <v>90028</v>
      </c>
      <c r="C221" t="s">
        <v>159</v>
      </c>
      <c r="D221" s="2">
        <v>2862.5625092999999</v>
      </c>
      <c r="E221" s="3">
        <v>45910</v>
      </c>
      <c r="F221" t="str">
        <f>_xlfn.XLOOKUP(Input[[#This Row],[Account Number]],'[1]Mapping '!A:A,'[1]Mapping '!B:B,"Retained Earnings (Secondary)")</f>
        <v>Retained Earnings (Secondary)</v>
      </c>
      <c r="G221" t="str">
        <f>_xlfn.XLOOKUP(Input[[#This Row],[Account Number]],'[1]Mapping '!A:A,'[1]Mapping '!C:C,"Retained Earnings (Secondary)")</f>
        <v>Retained Earnings (Secondary)</v>
      </c>
      <c r="H221" t="str">
        <f>_xlfn.XLOOKUP(Input[[#This Row],[Account Number]],'[1]Mapping '!A:A,'[1]Mapping '!D:D,"Retained Earnings (Secondary)")</f>
        <v>Retained Earnings (Secondary)</v>
      </c>
      <c r="I221" t="str">
        <f>_xlfn.CONCAT(Input[[#This Row],[Account Number]],"-",Input[[#This Row],[Account Description]])</f>
        <v>90028-CITI FINANCE DISCOUNTS</v>
      </c>
      <c r="K221" s="4"/>
    </row>
    <row r="222" spans="1:11" hidden="1" x14ac:dyDescent="0.25">
      <c r="A222">
        <v>2</v>
      </c>
      <c r="B222">
        <v>90029</v>
      </c>
      <c r="C222" t="s">
        <v>160</v>
      </c>
      <c r="D222" s="2">
        <v>82.712509299999994</v>
      </c>
      <c r="E222" s="3">
        <v>45910</v>
      </c>
      <c r="F222" t="str">
        <f>_xlfn.XLOOKUP(Input[[#This Row],[Account Number]],'[1]Mapping '!A:A,'[1]Mapping '!B:B,"Retained Earnings (Secondary)")</f>
        <v>Retained Earnings (Secondary)</v>
      </c>
      <c r="G222" t="str">
        <f>_xlfn.XLOOKUP(Input[[#This Row],[Account Number]],'[1]Mapping '!A:A,'[1]Mapping '!C:C,"Retained Earnings (Secondary)")</f>
        <v>Retained Earnings (Secondary)</v>
      </c>
      <c r="H222" t="str">
        <f>_xlfn.XLOOKUP(Input[[#This Row],[Account Number]],'[1]Mapping '!A:A,'[1]Mapping '!D:D,"Retained Earnings (Secondary)")</f>
        <v>Retained Earnings (Secondary)</v>
      </c>
      <c r="I222" t="str">
        <f>_xlfn.CONCAT(Input[[#This Row],[Account Number]],"-",Input[[#This Row],[Account Description]])</f>
        <v>90029-AFFIRM DISCOUNTS</v>
      </c>
      <c r="K222" s="4"/>
    </row>
    <row r="223" spans="1:11" hidden="1" x14ac:dyDescent="0.25">
      <c r="A223">
        <v>2</v>
      </c>
      <c r="B223">
        <v>90037</v>
      </c>
      <c r="C223" t="s">
        <v>161</v>
      </c>
      <c r="D223" s="2">
        <v>-2845.1925093</v>
      </c>
      <c r="E223" s="3">
        <v>45910</v>
      </c>
      <c r="F223" t="str">
        <f>_xlfn.XLOOKUP(Input[[#This Row],[Account Number]],'[1]Mapping '!A:A,'[1]Mapping '!B:B,"Retained Earnings (Secondary)")</f>
        <v>Retained Earnings (Secondary)</v>
      </c>
      <c r="G223" t="str">
        <f>_xlfn.XLOOKUP(Input[[#This Row],[Account Number]],'[1]Mapping '!A:A,'[1]Mapping '!C:C,"Retained Earnings (Secondary)")</f>
        <v>Retained Earnings (Secondary)</v>
      </c>
      <c r="H223" t="str">
        <f>_xlfn.XLOOKUP(Input[[#This Row],[Account Number]],'[1]Mapping '!A:A,'[1]Mapping '!D:D,"Retained Earnings (Secondary)")</f>
        <v>Retained Earnings (Secondary)</v>
      </c>
      <c r="I223" t="str">
        <f>_xlfn.CONCAT(Input[[#This Row],[Account Number]],"-",Input[[#This Row],[Account Description]])</f>
        <v>90037-AUCTION PROCEEDS</v>
      </c>
      <c r="K223" s="4"/>
    </row>
    <row r="224" spans="1:11" hidden="1" x14ac:dyDescent="0.25">
      <c r="A224">
        <v>2</v>
      </c>
      <c r="B224">
        <v>128110</v>
      </c>
      <c r="C224" t="s">
        <v>162</v>
      </c>
      <c r="D224" s="2">
        <v>957684.02250930003</v>
      </c>
      <c r="E224" s="3">
        <v>45910</v>
      </c>
      <c r="F224" t="str">
        <f>_xlfn.XLOOKUP(Input[[#This Row],[Account Number]],'[1]Mapping '!A:A,'[1]Mapping '!B:B,"Retained Earnings (Secondary)")</f>
        <v>Retained Earnings (Secondary)</v>
      </c>
      <c r="G224" t="str">
        <f>_xlfn.XLOOKUP(Input[[#This Row],[Account Number]],'[1]Mapping '!A:A,'[1]Mapping '!C:C,"Retained Earnings (Secondary)")</f>
        <v>Retained Earnings (Secondary)</v>
      </c>
      <c r="H224" t="str">
        <f>_xlfn.XLOOKUP(Input[[#This Row],[Account Number]],'[1]Mapping '!A:A,'[1]Mapping '!D:D,"Retained Earnings (Secondary)")</f>
        <v>Retained Earnings (Secondary)</v>
      </c>
      <c r="I224" t="str">
        <f>_xlfn.CONCAT(Input[[#This Row],[Account Number]],"-",Input[[#This Row],[Account Description]])</f>
        <v>128110-RETAINED EARNINGS (SECONDARY)</v>
      </c>
      <c r="K224" s="4"/>
    </row>
    <row r="225" spans="1:11" hidden="1" x14ac:dyDescent="0.25">
      <c r="A225">
        <v>11</v>
      </c>
      <c r="B225">
        <v>10127</v>
      </c>
      <c r="C225" t="s">
        <v>12</v>
      </c>
      <c r="D225" s="2">
        <v>575.00250930000004</v>
      </c>
      <c r="E225" s="3">
        <v>45910</v>
      </c>
      <c r="F225" t="str">
        <f>_xlfn.XLOOKUP(Input[[#This Row],[Account Number]],'[1]Mapping '!A:A,'[1]Mapping '!B:B,"Retained Earnings (Secondary)")</f>
        <v>Cash and Cash Equivalents</v>
      </c>
      <c r="G225" t="str">
        <f>_xlfn.XLOOKUP(Input[[#This Row],[Account Number]],'[1]Mapping '!A:A,'[1]Mapping '!C:C,"Retained Earnings (Secondary)")</f>
        <v>Current Assets</v>
      </c>
      <c r="H225" t="str">
        <f>_xlfn.XLOOKUP(Input[[#This Row],[Account Number]],'[1]Mapping '!A:A,'[1]Mapping '!D:D,"Retained Earnings (Secondary)")</f>
        <v>Cash</v>
      </c>
      <c r="I225" t="str">
        <f>_xlfn.CONCAT(Input[[#This Row],[Account Number]],"-",Input[[#This Row],[Account Description]])</f>
        <v>10127-PETTY CASH ACCT.</v>
      </c>
      <c r="K225" s="4"/>
    </row>
    <row r="226" spans="1:11" hidden="1" x14ac:dyDescent="0.25">
      <c r="A226">
        <v>11</v>
      </c>
      <c r="B226">
        <v>11101</v>
      </c>
      <c r="C226" t="s">
        <v>13</v>
      </c>
      <c r="D226" s="2">
        <v>-92034.072509299993</v>
      </c>
      <c r="E226" s="3">
        <v>45910</v>
      </c>
      <c r="F226" t="str">
        <f>_xlfn.XLOOKUP(Input[[#This Row],[Account Number]],'[1]Mapping '!A:A,'[1]Mapping '!B:B,"Retained Earnings (Secondary)")</f>
        <v>Customer Deposits</v>
      </c>
      <c r="G226" t="str">
        <f>_xlfn.XLOOKUP(Input[[#This Row],[Account Number]],'[1]Mapping '!A:A,'[1]Mapping '!C:C,"Retained Earnings (Secondary)")</f>
        <v>Current Liabilities</v>
      </c>
      <c r="H226" t="str">
        <f>_xlfn.XLOOKUP(Input[[#This Row],[Account Number]],'[1]Mapping '!A:A,'[1]Mapping '!D:D,"Retained Earnings (Secondary)")</f>
        <v>Customer Deposits</v>
      </c>
      <c r="I226" t="str">
        <f>_xlfn.CONCAT(Input[[#This Row],[Account Number]],"-",Input[[#This Row],[Account Description]])</f>
        <v>11101-ACCTS. RECEIVABLE</v>
      </c>
      <c r="K226" s="4"/>
    </row>
    <row r="227" spans="1:11" hidden="1" x14ac:dyDescent="0.25">
      <c r="A227">
        <v>11</v>
      </c>
      <c r="B227">
        <v>12100</v>
      </c>
      <c r="C227" t="s">
        <v>18</v>
      </c>
      <c r="D227" s="2">
        <v>162466.9825093</v>
      </c>
      <c r="E227" s="3">
        <v>45910</v>
      </c>
      <c r="F227" t="str">
        <f>_xlfn.XLOOKUP(Input[[#This Row],[Account Number]],'[1]Mapping '!A:A,'[1]Mapping '!B:B,"Retained Earnings (Secondary)")</f>
        <v>Inventory</v>
      </c>
      <c r="G227" t="str">
        <f>_xlfn.XLOOKUP(Input[[#This Row],[Account Number]],'[1]Mapping '!A:A,'[1]Mapping '!C:C,"Retained Earnings (Secondary)")</f>
        <v>Current Assets</v>
      </c>
      <c r="H227" t="str">
        <f>_xlfn.XLOOKUP(Input[[#This Row],[Account Number]],'[1]Mapping '!A:A,'[1]Mapping '!D:D,"Retained Earnings (Secondary)")</f>
        <v>Inventory</v>
      </c>
      <c r="I227" t="str">
        <f>_xlfn.CONCAT(Input[[#This Row],[Account Number]],"-",Input[[#This Row],[Account Description]])</f>
        <v>12100-MERCHANDISE INVENTORY</v>
      </c>
      <c r="K227" s="4"/>
    </row>
    <row r="228" spans="1:11" hidden="1" x14ac:dyDescent="0.25">
      <c r="A228">
        <v>11</v>
      </c>
      <c r="B228">
        <v>15001</v>
      </c>
      <c r="C228" t="s">
        <v>24</v>
      </c>
      <c r="D228" s="2">
        <v>64687.912509299997</v>
      </c>
      <c r="E228" s="3">
        <v>45910</v>
      </c>
      <c r="F228" t="str">
        <f>_xlfn.XLOOKUP(Input[[#This Row],[Account Number]],'[1]Mapping '!A:A,'[1]Mapping '!B:B,"Retained Earnings (Secondary)")</f>
        <v>Furniture, Fixtures &amp; Equipment</v>
      </c>
      <c r="G228" t="str">
        <f>_xlfn.XLOOKUP(Input[[#This Row],[Account Number]],'[1]Mapping '!A:A,'[1]Mapping '!C:C,"Retained Earnings (Secondary)")</f>
        <v>Property and Equipment</v>
      </c>
      <c r="H228" t="str">
        <f>_xlfn.XLOOKUP(Input[[#This Row],[Account Number]],'[1]Mapping '!A:A,'[1]Mapping '!D:D,"Retained Earnings (Secondary)")</f>
        <v>Property Plant and Equipment</v>
      </c>
      <c r="I228" t="str">
        <f>_xlfn.CONCAT(Input[[#This Row],[Account Number]],"-",Input[[#This Row],[Account Description]])</f>
        <v>15001-OFFICE EQUIPMENT</v>
      </c>
      <c r="K228" s="4"/>
    </row>
    <row r="229" spans="1:11" hidden="1" x14ac:dyDescent="0.25">
      <c r="A229">
        <v>11</v>
      </c>
      <c r="B229">
        <v>15005</v>
      </c>
      <c r="C229" t="s">
        <v>25</v>
      </c>
      <c r="D229" s="2">
        <v>87661.062509299998</v>
      </c>
      <c r="E229" s="3">
        <v>45910</v>
      </c>
      <c r="F229" t="str">
        <f>_xlfn.XLOOKUP(Input[[#This Row],[Account Number]],'[1]Mapping '!A:A,'[1]Mapping '!B:B,"Retained Earnings (Secondary)")</f>
        <v>Warehouse Equipment</v>
      </c>
      <c r="G229" t="str">
        <f>_xlfn.XLOOKUP(Input[[#This Row],[Account Number]],'[1]Mapping '!A:A,'[1]Mapping '!C:C,"Retained Earnings (Secondary)")</f>
        <v>Property and Equipment</v>
      </c>
      <c r="H229" t="str">
        <f>_xlfn.XLOOKUP(Input[[#This Row],[Account Number]],'[1]Mapping '!A:A,'[1]Mapping '!D:D,"Retained Earnings (Secondary)")</f>
        <v>Property Plant and Equipment</v>
      </c>
      <c r="I229" t="str">
        <f>_xlfn.CONCAT(Input[[#This Row],[Account Number]],"-",Input[[#This Row],[Account Description]])</f>
        <v>15005-WAREHOUSE EQUIPMENT</v>
      </c>
      <c r="K229" s="4"/>
    </row>
    <row r="230" spans="1:11" hidden="1" x14ac:dyDescent="0.25">
      <c r="A230">
        <v>11</v>
      </c>
      <c r="B230">
        <v>15040</v>
      </c>
      <c r="C230" t="s">
        <v>28</v>
      </c>
      <c r="D230" s="2">
        <v>111810.9425093</v>
      </c>
      <c r="E230" s="3">
        <v>45910</v>
      </c>
      <c r="F230" t="str">
        <f>_xlfn.XLOOKUP(Input[[#This Row],[Account Number]],'[1]Mapping '!A:A,'[1]Mapping '!B:B,"Retained Earnings (Secondary)")</f>
        <v>Leasehold Improvments</v>
      </c>
      <c r="G230" t="str">
        <f>_xlfn.XLOOKUP(Input[[#This Row],[Account Number]],'[1]Mapping '!A:A,'[1]Mapping '!C:C,"Retained Earnings (Secondary)")</f>
        <v>Property and Equipment</v>
      </c>
      <c r="H230" t="str">
        <f>_xlfn.XLOOKUP(Input[[#This Row],[Account Number]],'[1]Mapping '!A:A,'[1]Mapping '!D:D,"Retained Earnings (Secondary)")</f>
        <v>Property Plant and Equipment</v>
      </c>
      <c r="I230" t="str">
        <f>_xlfn.CONCAT(Input[[#This Row],[Account Number]],"-",Input[[#This Row],[Account Description]])</f>
        <v>15040-LEASEHOLD IMPROVEMENTS</v>
      </c>
      <c r="K230" s="4"/>
    </row>
    <row r="231" spans="1:11" hidden="1" x14ac:dyDescent="0.25">
      <c r="A231">
        <v>11</v>
      </c>
      <c r="B231">
        <v>15041</v>
      </c>
      <c r="C231" t="s">
        <v>29</v>
      </c>
      <c r="D231" s="2">
        <v>45190.0025093</v>
      </c>
      <c r="E231" s="3">
        <v>45910</v>
      </c>
      <c r="F231" t="str">
        <f>_xlfn.XLOOKUP(Input[[#This Row],[Account Number]],'[1]Mapping '!A:A,'[1]Mapping '!B:B,"Retained Earnings (Secondary)")</f>
        <v>Signs</v>
      </c>
      <c r="G231" t="str">
        <f>_xlfn.XLOOKUP(Input[[#This Row],[Account Number]],'[1]Mapping '!A:A,'[1]Mapping '!C:C,"Retained Earnings (Secondary)")</f>
        <v>Property and Equipment</v>
      </c>
      <c r="H231" t="str">
        <f>_xlfn.XLOOKUP(Input[[#This Row],[Account Number]],'[1]Mapping '!A:A,'[1]Mapping '!D:D,"Retained Earnings (Secondary)")</f>
        <v>Property Plant and Equipment</v>
      </c>
      <c r="I231" t="str">
        <f>_xlfn.CONCAT(Input[[#This Row],[Account Number]],"-",Input[[#This Row],[Account Description]])</f>
        <v>15041-SIGNS</v>
      </c>
      <c r="K231" s="4"/>
    </row>
    <row r="232" spans="1:11" hidden="1" x14ac:dyDescent="0.25">
      <c r="A232">
        <v>11</v>
      </c>
      <c r="B232">
        <v>16001</v>
      </c>
      <c r="C232" t="s">
        <v>30</v>
      </c>
      <c r="D232" s="2">
        <v>-64687.912509299997</v>
      </c>
      <c r="E232" s="3">
        <v>45910</v>
      </c>
      <c r="F232" t="str">
        <f>_xlfn.XLOOKUP(Input[[#This Row],[Account Number]],'[1]Mapping '!A:A,'[1]Mapping '!B:B,"Retained Earnings (Secondary)")</f>
        <v>Less: Accumulated Depreciation</v>
      </c>
      <c r="G232" t="str">
        <f>_xlfn.XLOOKUP(Input[[#This Row],[Account Number]],'[1]Mapping '!A:A,'[1]Mapping '!C:C,"Retained Earnings (Secondary)")</f>
        <v>Property and Equipment</v>
      </c>
      <c r="H232" t="str">
        <f>_xlfn.XLOOKUP(Input[[#This Row],[Account Number]],'[1]Mapping '!A:A,'[1]Mapping '!D:D,"Retained Earnings (Secondary)")</f>
        <v>Accumulated Depreciation</v>
      </c>
      <c r="I232" t="str">
        <f>_xlfn.CONCAT(Input[[#This Row],[Account Number]],"-",Input[[#This Row],[Account Description]])</f>
        <v>16001-RES FOR DEPREC.OFFICE EQUIPMENT</v>
      </c>
      <c r="K232" s="4"/>
    </row>
    <row r="233" spans="1:11" hidden="1" x14ac:dyDescent="0.25">
      <c r="A233">
        <v>11</v>
      </c>
      <c r="B233">
        <v>16006</v>
      </c>
      <c r="C233" t="s">
        <v>32</v>
      </c>
      <c r="D233" s="2">
        <v>-87661.062509299998</v>
      </c>
      <c r="E233" s="3">
        <v>45910</v>
      </c>
      <c r="F233" t="str">
        <f>_xlfn.XLOOKUP(Input[[#This Row],[Account Number]],'[1]Mapping '!A:A,'[1]Mapping '!B:B,"Retained Earnings (Secondary)")</f>
        <v>Less: Accumulated Depreciation</v>
      </c>
      <c r="G233" t="str">
        <f>_xlfn.XLOOKUP(Input[[#This Row],[Account Number]],'[1]Mapping '!A:A,'[1]Mapping '!C:C,"Retained Earnings (Secondary)")</f>
        <v>Property and Equipment</v>
      </c>
      <c r="H233" t="str">
        <f>_xlfn.XLOOKUP(Input[[#This Row],[Account Number]],'[1]Mapping '!A:A,'[1]Mapping '!D:D,"Retained Earnings (Secondary)")</f>
        <v>Accumulated Depreciation</v>
      </c>
      <c r="I233" t="str">
        <f>_xlfn.CONCAT(Input[[#This Row],[Account Number]],"-",Input[[#This Row],[Account Description]])</f>
        <v>16006-RES FOR DEPREC. WAREHOUSE  EQUIPMENT</v>
      </c>
      <c r="K233" s="4"/>
    </row>
    <row r="234" spans="1:11" hidden="1" x14ac:dyDescent="0.25">
      <c r="A234">
        <v>11</v>
      </c>
      <c r="B234">
        <v>16007</v>
      </c>
      <c r="C234" t="s">
        <v>33</v>
      </c>
      <c r="D234" s="2">
        <v>-107800.85250930001</v>
      </c>
      <c r="E234" s="3">
        <v>45910</v>
      </c>
      <c r="F234" t="str">
        <f>_xlfn.XLOOKUP(Input[[#This Row],[Account Number]],'[1]Mapping '!A:A,'[1]Mapping '!B:B,"Retained Earnings (Secondary)")</f>
        <v>Less: Accumulated Depreciation</v>
      </c>
      <c r="G234" t="str">
        <f>_xlfn.XLOOKUP(Input[[#This Row],[Account Number]],'[1]Mapping '!A:A,'[1]Mapping '!C:C,"Retained Earnings (Secondary)")</f>
        <v>Property and Equipment</v>
      </c>
      <c r="H234" t="str">
        <f>_xlfn.XLOOKUP(Input[[#This Row],[Account Number]],'[1]Mapping '!A:A,'[1]Mapping '!D:D,"Retained Earnings (Secondary)")</f>
        <v>Accumulated Depreciation</v>
      </c>
      <c r="I234" t="str">
        <f>_xlfn.CONCAT(Input[[#This Row],[Account Number]],"-",Input[[#This Row],[Account Description]])</f>
        <v>16007-RES FOR DEPREC LEASEHOLD IMPROVEMENTS</v>
      </c>
      <c r="K234" s="4"/>
    </row>
    <row r="235" spans="1:11" hidden="1" x14ac:dyDescent="0.25">
      <c r="A235">
        <v>11</v>
      </c>
      <c r="B235">
        <v>16009</v>
      </c>
      <c r="C235" t="s">
        <v>34</v>
      </c>
      <c r="D235" s="2">
        <v>-45190.0025093</v>
      </c>
      <c r="E235" s="3">
        <v>45910</v>
      </c>
      <c r="F235" t="str">
        <f>_xlfn.XLOOKUP(Input[[#This Row],[Account Number]],'[1]Mapping '!A:A,'[1]Mapping '!B:B,"Retained Earnings (Secondary)")</f>
        <v>Less: Accumulated Depreciation</v>
      </c>
      <c r="G235" t="str">
        <f>_xlfn.XLOOKUP(Input[[#This Row],[Account Number]],'[1]Mapping '!A:A,'[1]Mapping '!C:C,"Retained Earnings (Secondary)")</f>
        <v>Property and Equipment</v>
      </c>
      <c r="H235" t="str">
        <f>_xlfn.XLOOKUP(Input[[#This Row],[Account Number]],'[1]Mapping '!A:A,'[1]Mapping '!D:D,"Retained Earnings (Secondary)")</f>
        <v>Accumulated Depreciation</v>
      </c>
      <c r="I235" t="str">
        <f>_xlfn.CONCAT(Input[[#This Row],[Account Number]],"-",Input[[#This Row],[Account Description]])</f>
        <v>16009-RES.FOR DEPREC. SIGN</v>
      </c>
      <c r="K235" s="4"/>
    </row>
    <row r="236" spans="1:11" hidden="1" x14ac:dyDescent="0.25">
      <c r="A236">
        <v>11</v>
      </c>
      <c r="B236">
        <v>19005</v>
      </c>
      <c r="C236" t="s">
        <v>178</v>
      </c>
      <c r="D236" s="2">
        <v>-61312790.062509298</v>
      </c>
      <c r="E236" s="3">
        <v>45910</v>
      </c>
      <c r="F236" t="str">
        <f>_xlfn.XLOOKUP(Input[[#This Row],[Account Number]],'[1]Mapping '!A:A,'[1]Mapping '!B:B,"Retained Earnings (Secondary)")</f>
        <v>Exchange Account</v>
      </c>
      <c r="G236" t="str">
        <f>_xlfn.XLOOKUP(Input[[#This Row],[Account Number]],'[1]Mapping '!A:A,'[1]Mapping '!C:C,"Retained Earnings (Secondary)")</f>
        <v>Current Assets</v>
      </c>
      <c r="H236" t="str">
        <f>_xlfn.XLOOKUP(Input[[#This Row],[Account Number]],'[1]Mapping '!A:A,'[1]Mapping '!D:D,"Retained Earnings (Secondary)")</f>
        <v>Exchange Account</v>
      </c>
      <c r="I236" t="str">
        <f>_xlfn.CONCAT(Input[[#This Row],[Account Number]],"-",Input[[#This Row],[Account Description]])</f>
        <v>19005-EXCHANGE ACCT.</v>
      </c>
      <c r="K236" s="4"/>
    </row>
    <row r="237" spans="1:11" hidden="1" x14ac:dyDescent="0.25">
      <c r="A237">
        <v>11</v>
      </c>
      <c r="B237">
        <v>19006</v>
      </c>
      <c r="C237" t="s">
        <v>179</v>
      </c>
      <c r="D237" s="2">
        <v>55803909.882509299</v>
      </c>
      <c r="E237" s="3">
        <v>45910</v>
      </c>
      <c r="F237" t="str">
        <f>_xlfn.XLOOKUP(Input[[#This Row],[Account Number]],'[1]Mapping '!A:A,'[1]Mapping '!B:B,"Retained Earnings (Secondary)")</f>
        <v>Exchange Account</v>
      </c>
      <c r="G237" t="str">
        <f>_xlfn.XLOOKUP(Input[[#This Row],[Account Number]],'[1]Mapping '!A:A,'[1]Mapping '!C:C,"Retained Earnings (Secondary)")</f>
        <v>Current Assets</v>
      </c>
      <c r="H237" t="str">
        <f>_xlfn.XLOOKUP(Input[[#This Row],[Account Number]],'[1]Mapping '!A:A,'[1]Mapping '!D:D,"Retained Earnings (Secondary)")</f>
        <v>Exchange Account</v>
      </c>
      <c r="I237" t="str">
        <f>_xlfn.CONCAT(Input[[#This Row],[Account Number]],"-",Input[[#This Row],[Account Description]])</f>
        <v>19006-EXCHANGE ACCT (SITE 0)</v>
      </c>
      <c r="K237" s="4"/>
    </row>
    <row r="238" spans="1:11" hidden="1" x14ac:dyDescent="0.25">
      <c r="A238">
        <v>11</v>
      </c>
      <c r="B238">
        <v>19010</v>
      </c>
      <c r="C238" t="s">
        <v>39</v>
      </c>
      <c r="D238" s="2">
        <v>17056.4625093</v>
      </c>
      <c r="E238" s="3">
        <v>45910</v>
      </c>
      <c r="F238" t="str">
        <f>_xlfn.XLOOKUP(Input[[#This Row],[Account Number]],'[1]Mapping '!A:A,'[1]Mapping '!B:B,"Retained Earnings (Secondary)")</f>
        <v>Exchange Account</v>
      </c>
      <c r="G238" t="str">
        <f>_xlfn.XLOOKUP(Input[[#This Row],[Account Number]],'[1]Mapping '!A:A,'[1]Mapping '!C:C,"Retained Earnings (Secondary)")</f>
        <v>Current Assets</v>
      </c>
      <c r="H238" t="str">
        <f>_xlfn.XLOOKUP(Input[[#This Row],[Account Number]],'[1]Mapping '!A:A,'[1]Mapping '!D:D,"Retained Earnings (Secondary)")</f>
        <v>Exchange Account</v>
      </c>
      <c r="I238" t="str">
        <f>_xlfn.CONCAT(Input[[#This Row],[Account Number]],"-",Input[[#This Row],[Account Description]])</f>
        <v>19010-EXCHANGE ACCT (SITE 3)</v>
      </c>
      <c r="K238" s="4"/>
    </row>
    <row r="239" spans="1:11" hidden="1" x14ac:dyDescent="0.25">
      <c r="A239">
        <v>11</v>
      </c>
      <c r="B239">
        <v>20101</v>
      </c>
      <c r="C239" t="s">
        <v>44</v>
      </c>
      <c r="D239" s="2">
        <v>455.25250929999999</v>
      </c>
      <c r="E239" s="3">
        <v>45910</v>
      </c>
      <c r="F239" t="str">
        <f>_xlfn.XLOOKUP(Input[[#This Row],[Account Number]],'[1]Mapping '!A:A,'[1]Mapping '!B:B,"Retained Earnings (Secondary)")</f>
        <v>Accounts Payable</v>
      </c>
      <c r="G239" t="str">
        <f>_xlfn.XLOOKUP(Input[[#This Row],[Account Number]],'[1]Mapping '!A:A,'[1]Mapping '!C:C,"Retained Earnings (Secondary)")</f>
        <v>Current Liabilities</v>
      </c>
      <c r="H239" t="str">
        <f>_xlfn.XLOOKUP(Input[[#This Row],[Account Number]],'[1]Mapping '!A:A,'[1]Mapping '!D:D,"Retained Earnings (Secondary)")</f>
        <v>Accounts Payable</v>
      </c>
      <c r="I239" t="str">
        <f>_xlfn.CONCAT(Input[[#This Row],[Account Number]],"-",Input[[#This Row],[Account Description]])</f>
        <v>20101-ACCOUNTS PAYABLE</v>
      </c>
      <c r="K239" s="4"/>
    </row>
    <row r="240" spans="1:11" hidden="1" x14ac:dyDescent="0.25">
      <c r="A240">
        <v>11</v>
      </c>
      <c r="B240">
        <v>20113</v>
      </c>
      <c r="C240" t="s">
        <v>48</v>
      </c>
      <c r="D240" s="2">
        <v>-469023.34250929998</v>
      </c>
      <c r="E240" s="3">
        <v>45910</v>
      </c>
      <c r="F240" t="str">
        <f>_xlfn.XLOOKUP(Input[[#This Row],[Account Number]],'[1]Mapping '!A:A,'[1]Mapping '!B:B,"Retained Earnings (Secondary)")</f>
        <v>Customer Deposits</v>
      </c>
      <c r="G240" t="str">
        <f>_xlfn.XLOOKUP(Input[[#This Row],[Account Number]],'[1]Mapping '!A:A,'[1]Mapping '!C:C,"Retained Earnings (Secondary)")</f>
        <v>Current Liabilities</v>
      </c>
      <c r="H240" t="str">
        <f>_xlfn.XLOOKUP(Input[[#This Row],[Account Number]],'[1]Mapping '!A:A,'[1]Mapping '!D:D,"Retained Earnings (Secondary)")</f>
        <v>Customer Deposits</v>
      </c>
      <c r="I240" t="str">
        <f>_xlfn.CONCAT(Input[[#This Row],[Account Number]],"-",Input[[#This Row],[Account Description]])</f>
        <v>20113-CUSTOMER DEPOSITS</v>
      </c>
      <c r="K240" s="4"/>
    </row>
    <row r="241" spans="1:11" hidden="1" x14ac:dyDescent="0.25">
      <c r="A241">
        <v>11</v>
      </c>
      <c r="B241">
        <v>23103</v>
      </c>
      <c r="C241" t="s">
        <v>49</v>
      </c>
      <c r="D241" s="2">
        <v>-30362.332509299998</v>
      </c>
      <c r="E241" s="3">
        <v>45910</v>
      </c>
      <c r="F241" t="str">
        <f>_xlfn.XLOOKUP(Input[[#This Row],[Account Number]],'[1]Mapping '!A:A,'[1]Mapping '!B:B,"Retained Earnings (Secondary)")</f>
        <v>Taxes Payable</v>
      </c>
      <c r="G241" t="str">
        <f>_xlfn.XLOOKUP(Input[[#This Row],[Account Number]],'[1]Mapping '!A:A,'[1]Mapping '!C:C,"Retained Earnings (Secondary)")</f>
        <v>Current Liabilities</v>
      </c>
      <c r="H241" t="str">
        <f>_xlfn.XLOOKUP(Input[[#This Row],[Account Number]],'[1]Mapping '!A:A,'[1]Mapping '!D:D,"Retained Earnings (Secondary)")</f>
        <v>Sales Taxes</v>
      </c>
      <c r="I241" t="str">
        <f>_xlfn.CONCAT(Input[[#This Row],[Account Number]],"-",Input[[#This Row],[Account Description]])</f>
        <v>23103-STATE SALES TAXES 5%</v>
      </c>
      <c r="K241" s="4"/>
    </row>
    <row r="242" spans="1:11" hidden="1" x14ac:dyDescent="0.25">
      <c r="A242">
        <v>11</v>
      </c>
      <c r="B242">
        <v>26115</v>
      </c>
      <c r="C242" t="s">
        <v>57</v>
      </c>
      <c r="D242" s="2">
        <v>24622.852509299999</v>
      </c>
      <c r="E242" s="3">
        <v>45910</v>
      </c>
      <c r="F242" t="str">
        <f>_xlfn.XLOOKUP(Input[[#This Row],[Account Number]],'[1]Mapping '!A:A,'[1]Mapping '!B:B,"Retained Earnings (Secondary)")</f>
        <v>Accrued Expenses</v>
      </c>
      <c r="G242" t="str">
        <f>_xlfn.XLOOKUP(Input[[#This Row],[Account Number]],'[1]Mapping '!A:A,'[1]Mapping '!C:C,"Retained Earnings (Secondary)")</f>
        <v>Current Liabilities</v>
      </c>
      <c r="H242" t="str">
        <f>_xlfn.XLOOKUP(Input[[#This Row],[Account Number]],'[1]Mapping '!A:A,'[1]Mapping '!D:D,"Retained Earnings (Secondary)")</f>
        <v>Accrued Advertising</v>
      </c>
      <c r="I242" t="str">
        <f>_xlfn.CONCAT(Input[[#This Row],[Account Number]],"-",Input[[#This Row],[Account Description]])</f>
        <v>26115-ACCRUED ADVERTISING EXPENSE</v>
      </c>
      <c r="K242" s="4"/>
    </row>
    <row r="243" spans="1:11" hidden="1" x14ac:dyDescent="0.25">
      <c r="A243">
        <v>11</v>
      </c>
      <c r="B243">
        <v>28101</v>
      </c>
      <c r="C243" t="s">
        <v>64</v>
      </c>
      <c r="D243" s="2">
        <v>-500000.00250930001</v>
      </c>
      <c r="E243" s="3">
        <v>45910</v>
      </c>
      <c r="F243" t="str">
        <f>_xlfn.XLOOKUP(Input[[#This Row],[Account Number]],'[1]Mapping '!A:A,'[1]Mapping '!B:B,"Retained Earnings (Secondary)")</f>
        <v>Additional Paid-In Capital</v>
      </c>
      <c r="G243" t="str">
        <f>_xlfn.XLOOKUP(Input[[#This Row],[Account Number]],'[1]Mapping '!A:A,'[1]Mapping '!C:C,"Retained Earnings (Secondary)")</f>
        <v>Stockholders' Equity</v>
      </c>
      <c r="H243" t="str">
        <f>_xlfn.XLOOKUP(Input[[#This Row],[Account Number]],'[1]Mapping '!A:A,'[1]Mapping '!D:D,"Retained Earnings (Secondary)")</f>
        <v>Common Stock / APIC</v>
      </c>
      <c r="I243" t="str">
        <f>_xlfn.CONCAT(Input[[#This Row],[Account Number]],"-",Input[[#This Row],[Account Description]])</f>
        <v>28101-CAPITAL STOCK</v>
      </c>
      <c r="K243" s="4"/>
    </row>
    <row r="244" spans="1:11" hidden="1" x14ac:dyDescent="0.25">
      <c r="A244">
        <v>11</v>
      </c>
      <c r="B244">
        <v>28110</v>
      </c>
      <c r="C244" t="s">
        <v>66</v>
      </c>
      <c r="D244" s="2">
        <v>6271887.6625092998</v>
      </c>
      <c r="E244" s="3">
        <v>45910</v>
      </c>
      <c r="F244" t="str">
        <f>_xlfn.XLOOKUP(Input[[#This Row],[Account Number]],'[1]Mapping '!A:A,'[1]Mapping '!B:B,"Retained Earnings (Secondary)")</f>
        <v xml:space="preserve">Retained Earnings </v>
      </c>
      <c r="G244" t="str">
        <f>_xlfn.XLOOKUP(Input[[#This Row],[Account Number]],'[1]Mapping '!A:A,'[1]Mapping '!C:C,"Retained Earnings (Secondary)")</f>
        <v>Stockholders' Equity</v>
      </c>
      <c r="H244" t="str">
        <f>_xlfn.XLOOKUP(Input[[#This Row],[Account Number]],'[1]Mapping '!A:A,'[1]Mapping '!D:D,"Retained Earnings (Secondary)")</f>
        <v>Retained Earnings</v>
      </c>
      <c r="I244" t="str">
        <f>_xlfn.CONCAT(Input[[#This Row],[Account Number]],"-",Input[[#This Row],[Account Description]])</f>
        <v>28110-RETAINED EARNINGS</v>
      </c>
      <c r="K244" s="4"/>
    </row>
    <row r="245" spans="1:11" hidden="1" x14ac:dyDescent="0.25">
      <c r="A245">
        <v>11</v>
      </c>
      <c r="B245">
        <v>30101</v>
      </c>
      <c r="C245" t="s">
        <v>67</v>
      </c>
      <c r="D245" s="2">
        <v>-4700671.3725092998</v>
      </c>
      <c r="E245" s="3">
        <v>45910</v>
      </c>
      <c r="F245" t="str">
        <f>_xlfn.XLOOKUP(Input[[#This Row],[Account Number]],'[1]Mapping '!A:A,'[1]Mapping '!B:B,"Retained Earnings (Secondary)")</f>
        <v>Retained Earnings (Secondary)</v>
      </c>
      <c r="G245" t="str">
        <f>_xlfn.XLOOKUP(Input[[#This Row],[Account Number]],'[1]Mapping '!A:A,'[1]Mapping '!C:C,"Retained Earnings (Secondary)")</f>
        <v>Retained Earnings (Secondary)</v>
      </c>
      <c r="H245" t="str">
        <f>_xlfn.XLOOKUP(Input[[#This Row],[Account Number]],'[1]Mapping '!A:A,'[1]Mapping '!D:D,"Retained Earnings (Secondary)")</f>
        <v>Retained Earnings (Secondary)</v>
      </c>
      <c r="I245" t="str">
        <f>_xlfn.CONCAT(Input[[#This Row],[Account Number]],"-",Input[[#This Row],[Account Description]])</f>
        <v>30101-FURNITURE SALES</v>
      </c>
      <c r="K245" s="4"/>
    </row>
    <row r="246" spans="1:11" hidden="1" x14ac:dyDescent="0.25">
      <c r="A246">
        <v>11</v>
      </c>
      <c r="B246">
        <v>30201</v>
      </c>
      <c r="C246" t="s">
        <v>68</v>
      </c>
      <c r="D246" s="2">
        <v>2622486.3625093</v>
      </c>
      <c r="E246" s="3">
        <v>45910</v>
      </c>
      <c r="F246" t="str">
        <f>_xlfn.XLOOKUP(Input[[#This Row],[Account Number]],'[1]Mapping '!A:A,'[1]Mapping '!B:B,"Retained Earnings (Secondary)")</f>
        <v>Retained Earnings (Secondary)</v>
      </c>
      <c r="G246" t="str">
        <f>_xlfn.XLOOKUP(Input[[#This Row],[Account Number]],'[1]Mapping '!A:A,'[1]Mapping '!C:C,"Retained Earnings (Secondary)")</f>
        <v>Retained Earnings (Secondary)</v>
      </c>
      <c r="H246" t="str">
        <f>_xlfn.XLOOKUP(Input[[#This Row],[Account Number]],'[1]Mapping '!A:A,'[1]Mapping '!D:D,"Retained Earnings (Secondary)")</f>
        <v>Retained Earnings (Secondary)</v>
      </c>
      <c r="I246" t="str">
        <f>_xlfn.CONCAT(Input[[#This Row],[Account Number]],"-",Input[[#This Row],[Account Description]])</f>
        <v>30201-MERCHANDISE PURCHASED</v>
      </c>
      <c r="K246" s="4"/>
    </row>
    <row r="247" spans="1:11" hidden="1" x14ac:dyDescent="0.25">
      <c r="A247">
        <v>11</v>
      </c>
      <c r="B247">
        <v>30202</v>
      </c>
      <c r="C247" t="s">
        <v>180</v>
      </c>
      <c r="D247" s="2">
        <v>629.25250930000004</v>
      </c>
      <c r="E247" s="3">
        <v>45910</v>
      </c>
      <c r="F247" t="str">
        <f>_xlfn.XLOOKUP(Input[[#This Row],[Account Number]],'[1]Mapping '!A:A,'[1]Mapping '!B:B,"Retained Earnings (Secondary)")</f>
        <v>Retained Earnings (Secondary)</v>
      </c>
      <c r="G247" t="str">
        <f>_xlfn.XLOOKUP(Input[[#This Row],[Account Number]],'[1]Mapping '!A:A,'[1]Mapping '!C:C,"Retained Earnings (Secondary)")</f>
        <v>Retained Earnings (Secondary)</v>
      </c>
      <c r="H247" t="str">
        <f>_xlfn.XLOOKUP(Input[[#This Row],[Account Number]],'[1]Mapping '!A:A,'[1]Mapping '!D:D,"Retained Earnings (Secondary)")</f>
        <v>Retained Earnings (Secondary)</v>
      </c>
      <c r="I247" t="str">
        <f>_xlfn.CONCAT(Input[[#This Row],[Account Number]],"-",Input[[#This Row],[Account Description]])</f>
        <v>30202-FURNITURE FREIGHT COSTS</v>
      </c>
      <c r="K247" s="4"/>
    </row>
    <row r="248" spans="1:11" hidden="1" x14ac:dyDescent="0.25">
      <c r="A248">
        <v>11</v>
      </c>
      <c r="B248">
        <v>30203</v>
      </c>
      <c r="C248" t="s">
        <v>70</v>
      </c>
      <c r="D248" s="2">
        <v>367.47250930000001</v>
      </c>
      <c r="E248" s="3">
        <v>45910</v>
      </c>
      <c r="F248" t="str">
        <f>_xlfn.XLOOKUP(Input[[#This Row],[Account Number]],'[1]Mapping '!A:A,'[1]Mapping '!B:B,"Retained Earnings (Secondary)")</f>
        <v>Retained Earnings (Secondary)</v>
      </c>
      <c r="G248" t="str">
        <f>_xlfn.XLOOKUP(Input[[#This Row],[Account Number]],'[1]Mapping '!A:A,'[1]Mapping '!C:C,"Retained Earnings (Secondary)")</f>
        <v>Retained Earnings (Secondary)</v>
      </c>
      <c r="H248" t="str">
        <f>_xlfn.XLOOKUP(Input[[#This Row],[Account Number]],'[1]Mapping '!A:A,'[1]Mapping '!D:D,"Retained Earnings (Secondary)")</f>
        <v>Retained Earnings (Secondary)</v>
      </c>
      <c r="I248" t="str">
        <f>_xlfn.CONCAT(Input[[#This Row],[Account Number]],"-",Input[[#This Row],[Account Description]])</f>
        <v>30203-INVENTORY  COST ADJUSTMENTS</v>
      </c>
      <c r="K248" s="4"/>
    </row>
    <row r="249" spans="1:11" hidden="1" x14ac:dyDescent="0.25">
      <c r="A249">
        <v>11</v>
      </c>
      <c r="B249">
        <v>30209</v>
      </c>
      <c r="C249" t="s">
        <v>74</v>
      </c>
      <c r="D249" s="2">
        <v>23410.0525093</v>
      </c>
      <c r="E249" s="3">
        <v>45910</v>
      </c>
      <c r="F249" t="str">
        <f>_xlfn.XLOOKUP(Input[[#This Row],[Account Number]],'[1]Mapping '!A:A,'[1]Mapping '!B:B,"Retained Earnings (Secondary)")</f>
        <v>Retained Earnings (Secondary)</v>
      </c>
      <c r="G249" t="str">
        <f>_xlfn.XLOOKUP(Input[[#This Row],[Account Number]],'[1]Mapping '!A:A,'[1]Mapping '!C:C,"Retained Earnings (Secondary)")</f>
        <v>Retained Earnings (Secondary)</v>
      </c>
      <c r="H249" t="str">
        <f>_xlfn.XLOOKUP(Input[[#This Row],[Account Number]],'[1]Mapping '!A:A,'[1]Mapping '!D:D,"Retained Earnings (Secondary)")</f>
        <v>Retained Earnings (Secondary)</v>
      </c>
      <c r="I249" t="str">
        <f>_xlfn.CONCAT(Input[[#This Row],[Account Number]],"-",Input[[#This Row],[Account Description]])</f>
        <v>30209-INVENTORY ADDS/DELETES</v>
      </c>
      <c r="K249" s="4"/>
    </row>
    <row r="250" spans="1:11" hidden="1" x14ac:dyDescent="0.25">
      <c r="A250">
        <v>11</v>
      </c>
      <c r="B250">
        <v>30249</v>
      </c>
      <c r="C250" t="s">
        <v>78</v>
      </c>
      <c r="D250" s="2">
        <v>-107422.7525093</v>
      </c>
      <c r="E250" s="3">
        <v>45910</v>
      </c>
      <c r="F250" t="str">
        <f>_xlfn.XLOOKUP(Input[[#This Row],[Account Number]],'[1]Mapping '!A:A,'[1]Mapping '!B:B,"Retained Earnings (Secondary)")</f>
        <v>Retained Earnings (Secondary)</v>
      </c>
      <c r="G250" t="str">
        <f>_xlfn.XLOOKUP(Input[[#This Row],[Account Number]],'[1]Mapping '!A:A,'[1]Mapping '!C:C,"Retained Earnings (Secondary)")</f>
        <v>Retained Earnings (Secondary)</v>
      </c>
      <c r="H250" t="str">
        <f>_xlfn.XLOOKUP(Input[[#This Row],[Account Number]],'[1]Mapping '!A:A,'[1]Mapping '!D:D,"Retained Earnings (Secondary)")</f>
        <v>Retained Earnings (Secondary)</v>
      </c>
      <c r="I250" t="str">
        <f>_xlfn.CONCAT(Input[[#This Row],[Account Number]],"-",Input[[#This Row],[Account Description]])</f>
        <v>30249-FURN WARRANTY SALES</v>
      </c>
      <c r="K250" s="4"/>
    </row>
    <row r="251" spans="1:11" hidden="1" x14ac:dyDescent="0.25">
      <c r="A251">
        <v>11</v>
      </c>
      <c r="B251">
        <v>30250</v>
      </c>
      <c r="C251" t="s">
        <v>79</v>
      </c>
      <c r="D251" s="2">
        <v>24862.862509300001</v>
      </c>
      <c r="E251" s="3">
        <v>45910</v>
      </c>
      <c r="F251" t="str">
        <f>_xlfn.XLOOKUP(Input[[#This Row],[Account Number]],'[1]Mapping '!A:A,'[1]Mapping '!B:B,"Retained Earnings (Secondary)")</f>
        <v>Retained Earnings (Secondary)</v>
      </c>
      <c r="G251" t="str">
        <f>_xlfn.XLOOKUP(Input[[#This Row],[Account Number]],'[1]Mapping '!A:A,'[1]Mapping '!C:C,"Retained Earnings (Secondary)")</f>
        <v>Retained Earnings (Secondary)</v>
      </c>
      <c r="H251" t="str">
        <f>_xlfn.XLOOKUP(Input[[#This Row],[Account Number]],'[1]Mapping '!A:A,'[1]Mapping '!D:D,"Retained Earnings (Secondary)")</f>
        <v>Retained Earnings (Secondary)</v>
      </c>
      <c r="I251" t="str">
        <f>_xlfn.CONCAT(Input[[#This Row],[Account Number]],"-",Input[[#This Row],[Account Description]])</f>
        <v>30250-FURN WARRANTY COGS</v>
      </c>
      <c r="K251" s="4"/>
    </row>
    <row r="252" spans="1:11" hidden="1" x14ac:dyDescent="0.25">
      <c r="A252">
        <v>11</v>
      </c>
      <c r="B252">
        <v>31201</v>
      </c>
      <c r="C252" t="s">
        <v>80</v>
      </c>
      <c r="D252" s="2">
        <v>-113710.9825093</v>
      </c>
      <c r="E252" s="3">
        <v>45910</v>
      </c>
      <c r="F252" t="str">
        <f>_xlfn.XLOOKUP(Input[[#This Row],[Account Number]],'[1]Mapping '!A:A,'[1]Mapping '!B:B,"Retained Earnings (Secondary)")</f>
        <v>Retained Earnings (Secondary)</v>
      </c>
      <c r="G252" t="str">
        <f>_xlfn.XLOOKUP(Input[[#This Row],[Account Number]],'[1]Mapping '!A:A,'[1]Mapping '!C:C,"Retained Earnings (Secondary)")</f>
        <v>Retained Earnings (Secondary)</v>
      </c>
      <c r="H252" t="str">
        <f>_xlfn.XLOOKUP(Input[[#This Row],[Account Number]],'[1]Mapping '!A:A,'[1]Mapping '!D:D,"Retained Earnings (Secondary)")</f>
        <v>Retained Earnings (Secondary)</v>
      </c>
      <c r="I252" t="str">
        <f>_xlfn.CONCAT(Input[[#This Row],[Account Number]],"-",Input[[#This Row],[Account Description]])</f>
        <v>31201-DEALER SALES</v>
      </c>
      <c r="K252" s="4"/>
    </row>
    <row r="253" spans="1:11" hidden="1" x14ac:dyDescent="0.25">
      <c r="A253">
        <v>11</v>
      </c>
      <c r="B253">
        <v>31222</v>
      </c>
      <c r="C253" t="s">
        <v>81</v>
      </c>
      <c r="D253" s="2">
        <v>57621.732509300004</v>
      </c>
      <c r="E253" s="3">
        <v>45910</v>
      </c>
      <c r="F253" t="str">
        <f>_xlfn.XLOOKUP(Input[[#This Row],[Account Number]],'[1]Mapping '!A:A,'[1]Mapping '!B:B,"Retained Earnings (Secondary)")</f>
        <v>Retained Earnings (Secondary)</v>
      </c>
      <c r="G253" t="str">
        <f>_xlfn.XLOOKUP(Input[[#This Row],[Account Number]],'[1]Mapping '!A:A,'[1]Mapping '!C:C,"Retained Earnings (Secondary)")</f>
        <v>Retained Earnings (Secondary)</v>
      </c>
      <c r="H253" t="str">
        <f>_xlfn.XLOOKUP(Input[[#This Row],[Account Number]],'[1]Mapping '!A:A,'[1]Mapping '!D:D,"Retained Earnings (Secondary)")</f>
        <v>Retained Earnings (Secondary)</v>
      </c>
      <c r="I253" t="str">
        <f>_xlfn.CONCAT(Input[[#This Row],[Account Number]],"-",Input[[#This Row],[Account Description]])</f>
        <v>31222-DEALER COST OF SALES</v>
      </c>
      <c r="K253" s="4"/>
    </row>
    <row r="254" spans="1:11" hidden="1" x14ac:dyDescent="0.25">
      <c r="A254">
        <v>11</v>
      </c>
      <c r="B254">
        <v>40509</v>
      </c>
      <c r="C254" t="s">
        <v>90</v>
      </c>
      <c r="D254" s="2">
        <v>456.41250930000001</v>
      </c>
      <c r="E254" s="3">
        <v>45910</v>
      </c>
      <c r="F254" t="str">
        <f>_xlfn.XLOOKUP(Input[[#This Row],[Account Number]],'[1]Mapping '!A:A,'[1]Mapping '!B:B,"Retained Earnings (Secondary)")</f>
        <v>Retained Earnings (Secondary)</v>
      </c>
      <c r="G254" t="str">
        <f>_xlfn.XLOOKUP(Input[[#This Row],[Account Number]],'[1]Mapping '!A:A,'[1]Mapping '!C:C,"Retained Earnings (Secondary)")</f>
        <v>Retained Earnings (Secondary)</v>
      </c>
      <c r="H254" t="str">
        <f>_xlfn.XLOOKUP(Input[[#This Row],[Account Number]],'[1]Mapping '!A:A,'[1]Mapping '!D:D,"Retained Earnings (Secondary)")</f>
        <v>Retained Earnings (Secondary)</v>
      </c>
      <c r="I254" t="str">
        <f>_xlfn.CONCAT(Input[[#This Row],[Account Number]],"-",Input[[#This Row],[Account Description]])</f>
        <v>40509-DEPRECIATION AND AMORTIZATION</v>
      </c>
      <c r="K254" s="4"/>
    </row>
    <row r="255" spans="1:11" hidden="1" x14ac:dyDescent="0.25">
      <c r="A255">
        <v>11</v>
      </c>
      <c r="B255">
        <v>41002</v>
      </c>
      <c r="C255" t="s">
        <v>97</v>
      </c>
      <c r="D255" s="2">
        <v>794.39250930000003</v>
      </c>
      <c r="E255" s="3">
        <v>45910</v>
      </c>
      <c r="F255" t="str">
        <f>_xlfn.XLOOKUP(Input[[#This Row],[Account Number]],'[1]Mapping '!A:A,'[1]Mapping '!B:B,"Retained Earnings (Secondary)")</f>
        <v>Retained Earnings (Secondary)</v>
      </c>
      <c r="G255" t="str">
        <f>_xlfn.XLOOKUP(Input[[#This Row],[Account Number]],'[1]Mapping '!A:A,'[1]Mapping '!C:C,"Retained Earnings (Secondary)")</f>
        <v>Retained Earnings (Secondary)</v>
      </c>
      <c r="H255" t="str">
        <f>_xlfn.XLOOKUP(Input[[#This Row],[Account Number]],'[1]Mapping '!A:A,'[1]Mapping '!D:D,"Retained Earnings (Secondary)")</f>
        <v>Retained Earnings (Secondary)</v>
      </c>
      <c r="I255" t="str">
        <f>_xlfn.CONCAT(Input[[#This Row],[Account Number]],"-",Input[[#This Row],[Account Description]])</f>
        <v>41002-FRINGE BENEFITS, CONTESTS, EXT</v>
      </c>
      <c r="K255" s="4"/>
    </row>
    <row r="256" spans="1:11" hidden="1" x14ac:dyDescent="0.25">
      <c r="A256">
        <v>11</v>
      </c>
      <c r="B256">
        <v>41003</v>
      </c>
      <c r="C256" t="s">
        <v>98</v>
      </c>
      <c r="D256" s="2">
        <v>5214.6325092999996</v>
      </c>
      <c r="E256" s="3">
        <v>45910</v>
      </c>
      <c r="F256" t="str">
        <f>_xlfn.XLOOKUP(Input[[#This Row],[Account Number]],'[1]Mapping '!A:A,'[1]Mapping '!B:B,"Retained Earnings (Secondary)")</f>
        <v>Retained Earnings (Secondary)</v>
      </c>
      <c r="G256" t="str">
        <f>_xlfn.XLOOKUP(Input[[#This Row],[Account Number]],'[1]Mapping '!A:A,'[1]Mapping '!C:C,"Retained Earnings (Secondary)")</f>
        <v>Retained Earnings (Secondary)</v>
      </c>
      <c r="H256" t="str">
        <f>_xlfn.XLOOKUP(Input[[#This Row],[Account Number]],'[1]Mapping '!A:A,'[1]Mapping '!D:D,"Retained Earnings (Secondary)")</f>
        <v>Retained Earnings (Secondary)</v>
      </c>
      <c r="I256" t="str">
        <f>_xlfn.CONCAT(Input[[#This Row],[Account Number]],"-",Input[[#This Row],[Account Description]])</f>
        <v>41003-SALES SUPPLIES</v>
      </c>
      <c r="K256" s="4"/>
    </row>
    <row r="257" spans="1:11" hidden="1" x14ac:dyDescent="0.25">
      <c r="A257">
        <v>11</v>
      </c>
      <c r="B257">
        <v>41507</v>
      </c>
      <c r="C257" t="s">
        <v>106</v>
      </c>
      <c r="D257" s="2">
        <v>212851.00250929999</v>
      </c>
      <c r="E257" s="3">
        <v>45910</v>
      </c>
      <c r="F257" t="str">
        <f>_xlfn.XLOOKUP(Input[[#This Row],[Account Number]],'[1]Mapping '!A:A,'[1]Mapping '!B:B,"Retained Earnings (Secondary)")</f>
        <v>Retained Earnings (Secondary)</v>
      </c>
      <c r="G257" t="str">
        <f>_xlfn.XLOOKUP(Input[[#This Row],[Account Number]],'[1]Mapping '!A:A,'[1]Mapping '!C:C,"Retained Earnings (Secondary)")</f>
        <v>Retained Earnings (Secondary)</v>
      </c>
      <c r="H257" t="str">
        <f>_xlfn.XLOOKUP(Input[[#This Row],[Account Number]],'[1]Mapping '!A:A,'[1]Mapping '!D:D,"Retained Earnings (Secondary)")</f>
        <v>Retained Earnings (Secondary)</v>
      </c>
      <c r="I257" t="str">
        <f>_xlfn.CONCAT(Input[[#This Row],[Account Number]],"-",Input[[#This Row],[Account Description]])</f>
        <v>41507-OUTSIDE DELIVERY AND CARTAGE</v>
      </c>
      <c r="K257" s="4"/>
    </row>
    <row r="258" spans="1:11" hidden="1" x14ac:dyDescent="0.25">
      <c r="A258">
        <v>11</v>
      </c>
      <c r="B258">
        <v>41598</v>
      </c>
      <c r="C258" t="s">
        <v>114</v>
      </c>
      <c r="D258" s="2">
        <v>-241435.82250929999</v>
      </c>
      <c r="E258" s="3">
        <v>45910</v>
      </c>
      <c r="F258" t="str">
        <f>_xlfn.XLOOKUP(Input[[#This Row],[Account Number]],'[1]Mapping '!A:A,'[1]Mapping '!B:B,"Retained Earnings (Secondary)")</f>
        <v>Retained Earnings (Secondary)</v>
      </c>
      <c r="G258" t="str">
        <f>_xlfn.XLOOKUP(Input[[#This Row],[Account Number]],'[1]Mapping '!A:A,'[1]Mapping '!C:C,"Retained Earnings (Secondary)")</f>
        <v>Retained Earnings (Secondary)</v>
      </c>
      <c r="H258" t="str">
        <f>_xlfn.XLOOKUP(Input[[#This Row],[Account Number]],'[1]Mapping '!A:A,'[1]Mapping '!D:D,"Retained Earnings (Secondary)")</f>
        <v>Retained Earnings (Secondary)</v>
      </c>
      <c r="I258" t="str">
        <f>_xlfn.CONCAT(Input[[#This Row],[Account Number]],"-",Input[[#This Row],[Account Description]])</f>
        <v>41598-DELIVERY INCOME FROM SALES INVOICING</v>
      </c>
      <c r="K258" s="4"/>
    </row>
    <row r="259" spans="1:11" hidden="1" x14ac:dyDescent="0.25">
      <c r="A259">
        <v>11</v>
      </c>
      <c r="B259">
        <v>42003</v>
      </c>
      <c r="C259" t="s">
        <v>116</v>
      </c>
      <c r="D259" s="2">
        <v>44601.662509299997</v>
      </c>
      <c r="E259" s="3">
        <v>45910</v>
      </c>
      <c r="F259" t="str">
        <f>_xlfn.XLOOKUP(Input[[#This Row],[Account Number]],'[1]Mapping '!A:A,'[1]Mapping '!B:B,"Retained Earnings (Secondary)")</f>
        <v>Retained Earnings (Secondary)</v>
      </c>
      <c r="G259" t="str">
        <f>_xlfn.XLOOKUP(Input[[#This Row],[Account Number]],'[1]Mapping '!A:A,'[1]Mapping '!C:C,"Retained Earnings (Secondary)")</f>
        <v>Retained Earnings (Secondary)</v>
      </c>
      <c r="H259" t="str">
        <f>_xlfn.XLOOKUP(Input[[#This Row],[Account Number]],'[1]Mapping '!A:A,'[1]Mapping '!D:D,"Retained Earnings (Secondary)")</f>
        <v>Retained Earnings (Secondary)</v>
      </c>
      <c r="I259" t="str">
        <f>_xlfn.CONCAT(Input[[#This Row],[Account Number]],"-",Input[[#This Row],[Account Description]])</f>
        <v>42003-REPAIRS &amp; MAINTENANCE</v>
      </c>
      <c r="K259" s="4"/>
    </row>
    <row r="260" spans="1:11" hidden="1" x14ac:dyDescent="0.25">
      <c r="A260">
        <v>11</v>
      </c>
      <c r="B260">
        <v>42004</v>
      </c>
      <c r="C260" t="s">
        <v>117</v>
      </c>
      <c r="D260" s="2">
        <v>4104.7525093000004</v>
      </c>
      <c r="E260" s="3">
        <v>45910</v>
      </c>
      <c r="F260" t="str">
        <f>_xlfn.XLOOKUP(Input[[#This Row],[Account Number]],'[1]Mapping '!A:A,'[1]Mapping '!B:B,"Retained Earnings (Secondary)")</f>
        <v>Retained Earnings (Secondary)</v>
      </c>
      <c r="G260" t="str">
        <f>_xlfn.XLOOKUP(Input[[#This Row],[Account Number]],'[1]Mapping '!A:A,'[1]Mapping '!C:C,"Retained Earnings (Secondary)")</f>
        <v>Retained Earnings (Secondary)</v>
      </c>
      <c r="H260" t="str">
        <f>_xlfn.XLOOKUP(Input[[#This Row],[Account Number]],'[1]Mapping '!A:A,'[1]Mapping '!D:D,"Retained Earnings (Secondary)")</f>
        <v>Retained Earnings (Secondary)</v>
      </c>
      <c r="I260" t="str">
        <f>_xlfn.CONCAT(Input[[#This Row],[Account Number]],"-",Input[[#This Row],[Account Description]])</f>
        <v>42004-PARKING LOT EXPENSE</v>
      </c>
      <c r="K260" s="4"/>
    </row>
    <row r="261" spans="1:11" hidden="1" x14ac:dyDescent="0.25">
      <c r="A261">
        <v>11</v>
      </c>
      <c r="B261">
        <v>42005</v>
      </c>
      <c r="C261" t="s">
        <v>118</v>
      </c>
      <c r="D261" s="2">
        <v>1685.2025093</v>
      </c>
      <c r="E261" s="3">
        <v>45910</v>
      </c>
      <c r="F261" t="str">
        <f>_xlfn.XLOOKUP(Input[[#This Row],[Account Number]],'[1]Mapping '!A:A,'[1]Mapping '!B:B,"Retained Earnings (Secondary)")</f>
        <v>Retained Earnings (Secondary)</v>
      </c>
      <c r="G261" t="str">
        <f>_xlfn.XLOOKUP(Input[[#This Row],[Account Number]],'[1]Mapping '!A:A,'[1]Mapping '!C:C,"Retained Earnings (Secondary)")</f>
        <v>Retained Earnings (Secondary)</v>
      </c>
      <c r="H261" t="str">
        <f>_xlfn.XLOOKUP(Input[[#This Row],[Account Number]],'[1]Mapping '!A:A,'[1]Mapping '!D:D,"Retained Earnings (Secondary)")</f>
        <v>Retained Earnings (Secondary)</v>
      </c>
      <c r="I261" t="str">
        <f>_xlfn.CONCAT(Input[[#This Row],[Account Number]],"-",Input[[#This Row],[Account Description]])</f>
        <v>42005-MAINTENANCE SUPPLIES</v>
      </c>
      <c r="K261" s="4"/>
    </row>
    <row r="262" spans="1:11" hidden="1" x14ac:dyDescent="0.25">
      <c r="A262">
        <v>11</v>
      </c>
      <c r="B262">
        <v>42006</v>
      </c>
      <c r="C262" t="s">
        <v>119</v>
      </c>
      <c r="D262" s="2">
        <v>1742.8325093000001</v>
      </c>
      <c r="E262" s="3">
        <v>45910</v>
      </c>
      <c r="F262" t="str">
        <f>_xlfn.XLOOKUP(Input[[#This Row],[Account Number]],'[1]Mapping '!A:A,'[1]Mapping '!B:B,"Retained Earnings (Secondary)")</f>
        <v>Retained Earnings (Secondary)</v>
      </c>
      <c r="G262" t="str">
        <f>_xlfn.XLOOKUP(Input[[#This Row],[Account Number]],'[1]Mapping '!A:A,'[1]Mapping '!C:C,"Retained Earnings (Secondary)")</f>
        <v>Retained Earnings (Secondary)</v>
      </c>
      <c r="H262" t="str">
        <f>_xlfn.XLOOKUP(Input[[#This Row],[Account Number]],'[1]Mapping '!A:A,'[1]Mapping '!D:D,"Retained Earnings (Secondary)")</f>
        <v>Retained Earnings (Secondary)</v>
      </c>
      <c r="I262" t="str">
        <f>_xlfn.CONCAT(Input[[#This Row],[Account Number]],"-",Input[[#This Row],[Account Description]])</f>
        <v>42006-TELEPHONE EXPENSE</v>
      </c>
      <c r="K262" s="4"/>
    </row>
    <row r="263" spans="1:11" hidden="1" x14ac:dyDescent="0.25">
      <c r="A263">
        <v>11</v>
      </c>
      <c r="B263">
        <v>42007</v>
      </c>
      <c r="C263" t="s">
        <v>120</v>
      </c>
      <c r="D263" s="2">
        <v>84757.132509300005</v>
      </c>
      <c r="E263" s="3">
        <v>45910</v>
      </c>
      <c r="F263" t="str">
        <f>_xlfn.XLOOKUP(Input[[#This Row],[Account Number]],'[1]Mapping '!A:A,'[1]Mapping '!B:B,"Retained Earnings (Secondary)")</f>
        <v>Retained Earnings (Secondary)</v>
      </c>
      <c r="G263" t="str">
        <f>_xlfn.XLOOKUP(Input[[#This Row],[Account Number]],'[1]Mapping '!A:A,'[1]Mapping '!C:C,"Retained Earnings (Secondary)")</f>
        <v>Retained Earnings (Secondary)</v>
      </c>
      <c r="H263" t="str">
        <f>_xlfn.XLOOKUP(Input[[#This Row],[Account Number]],'[1]Mapping '!A:A,'[1]Mapping '!D:D,"Retained Earnings (Secondary)")</f>
        <v>Retained Earnings (Secondary)</v>
      </c>
      <c r="I263" t="str">
        <f>_xlfn.CONCAT(Input[[#This Row],[Account Number]],"-",Input[[#This Row],[Account Description]])</f>
        <v>42007-UTILITIES</v>
      </c>
      <c r="K263" s="4"/>
    </row>
    <row r="264" spans="1:11" hidden="1" x14ac:dyDescent="0.25">
      <c r="A264">
        <v>11</v>
      </c>
      <c r="B264">
        <v>42008</v>
      </c>
      <c r="C264" t="s">
        <v>121</v>
      </c>
      <c r="D264" s="2">
        <v>13765.6625093</v>
      </c>
      <c r="E264" s="3">
        <v>45910</v>
      </c>
      <c r="F264" t="str">
        <f>_xlfn.XLOOKUP(Input[[#This Row],[Account Number]],'[1]Mapping '!A:A,'[1]Mapping '!B:B,"Retained Earnings (Secondary)")</f>
        <v>Retained Earnings (Secondary)</v>
      </c>
      <c r="G264" t="str">
        <f>_xlfn.XLOOKUP(Input[[#This Row],[Account Number]],'[1]Mapping '!A:A,'[1]Mapping '!C:C,"Retained Earnings (Secondary)")</f>
        <v>Retained Earnings (Secondary)</v>
      </c>
      <c r="H264" t="str">
        <f>_xlfn.XLOOKUP(Input[[#This Row],[Account Number]],'[1]Mapping '!A:A,'[1]Mapping '!D:D,"Retained Earnings (Secondary)")</f>
        <v>Retained Earnings (Secondary)</v>
      </c>
      <c r="I264" t="str">
        <f>_xlfn.CONCAT(Input[[#This Row],[Account Number]],"-",Input[[#This Row],[Account Description]])</f>
        <v>42008-HEAT EXPENSE</v>
      </c>
      <c r="K264" s="4"/>
    </row>
    <row r="265" spans="1:11" hidden="1" x14ac:dyDescent="0.25">
      <c r="A265">
        <v>11</v>
      </c>
      <c r="B265">
        <v>42009</v>
      </c>
      <c r="C265" t="s">
        <v>122</v>
      </c>
      <c r="D265" s="2">
        <v>2355.6825093000002</v>
      </c>
      <c r="E265" s="3">
        <v>45910</v>
      </c>
      <c r="F265" t="str">
        <f>_xlfn.XLOOKUP(Input[[#This Row],[Account Number]],'[1]Mapping '!A:A,'[1]Mapping '!B:B,"Retained Earnings (Secondary)")</f>
        <v>Retained Earnings (Secondary)</v>
      </c>
      <c r="G265" t="str">
        <f>_xlfn.XLOOKUP(Input[[#This Row],[Account Number]],'[1]Mapping '!A:A,'[1]Mapping '!C:C,"Retained Earnings (Secondary)")</f>
        <v>Retained Earnings (Secondary)</v>
      </c>
      <c r="H265" t="str">
        <f>_xlfn.XLOOKUP(Input[[#This Row],[Account Number]],'[1]Mapping '!A:A,'[1]Mapping '!D:D,"Retained Earnings (Secondary)")</f>
        <v>Retained Earnings (Secondary)</v>
      </c>
      <c r="I265" t="str">
        <f>_xlfn.CONCAT(Input[[#This Row],[Account Number]],"-",Input[[#This Row],[Account Description]])</f>
        <v>42009-BURGLAR SYSTEM EXPENSE</v>
      </c>
      <c r="K265" s="4"/>
    </row>
    <row r="266" spans="1:11" hidden="1" x14ac:dyDescent="0.25">
      <c r="A266">
        <v>11</v>
      </c>
      <c r="B266">
        <v>42011</v>
      </c>
      <c r="C266" t="s">
        <v>123</v>
      </c>
      <c r="D266" s="2">
        <v>546590.00250930001</v>
      </c>
      <c r="E266" s="3">
        <v>45910</v>
      </c>
      <c r="F266" t="str">
        <f>_xlfn.XLOOKUP(Input[[#This Row],[Account Number]],'[1]Mapping '!A:A,'[1]Mapping '!B:B,"Retained Earnings (Secondary)")</f>
        <v>Retained Earnings (Secondary)</v>
      </c>
      <c r="G266" t="str">
        <f>_xlfn.XLOOKUP(Input[[#This Row],[Account Number]],'[1]Mapping '!A:A,'[1]Mapping '!C:C,"Retained Earnings (Secondary)")</f>
        <v>Retained Earnings (Secondary)</v>
      </c>
      <c r="H266" t="str">
        <f>_xlfn.XLOOKUP(Input[[#This Row],[Account Number]],'[1]Mapping '!A:A,'[1]Mapping '!D:D,"Retained Earnings (Secondary)")</f>
        <v>Retained Earnings (Secondary)</v>
      </c>
      <c r="I266" t="str">
        <f>_xlfn.CONCAT(Input[[#This Row],[Account Number]],"-",Input[[#This Row],[Account Description]])</f>
        <v>42011-RENT ON BLDG</v>
      </c>
      <c r="K266" s="4"/>
    </row>
    <row r="267" spans="1:11" hidden="1" x14ac:dyDescent="0.25">
      <c r="A267">
        <v>11</v>
      </c>
      <c r="B267">
        <v>42506</v>
      </c>
      <c r="C267" t="s">
        <v>129</v>
      </c>
      <c r="D267" s="2">
        <v>-3126.0325093000001</v>
      </c>
      <c r="E267" s="3">
        <v>45910</v>
      </c>
      <c r="F267" t="str">
        <f>_xlfn.XLOOKUP(Input[[#This Row],[Account Number]],'[1]Mapping '!A:A,'[1]Mapping '!B:B,"Retained Earnings (Secondary)")</f>
        <v>Retained Earnings (Secondary)</v>
      </c>
      <c r="G267" t="str">
        <f>_xlfn.XLOOKUP(Input[[#This Row],[Account Number]],'[1]Mapping '!A:A,'[1]Mapping '!C:C,"Retained Earnings (Secondary)")</f>
        <v>Retained Earnings (Secondary)</v>
      </c>
      <c r="H267" t="str">
        <f>_xlfn.XLOOKUP(Input[[#This Row],[Account Number]],'[1]Mapping '!A:A,'[1]Mapping '!D:D,"Retained Earnings (Secondary)")</f>
        <v>Retained Earnings (Secondary)</v>
      </c>
      <c r="I267" t="str">
        <f>_xlfn.CONCAT(Input[[#This Row],[Account Number]],"-",Input[[#This Row],[Account Description]])</f>
        <v>42506-CASH OVER OR SHORT</v>
      </c>
      <c r="K267" s="4"/>
    </row>
    <row r="268" spans="1:11" hidden="1" x14ac:dyDescent="0.25">
      <c r="A268">
        <v>11</v>
      </c>
      <c r="B268">
        <v>42507</v>
      </c>
      <c r="C268" t="s">
        <v>130</v>
      </c>
      <c r="D268" s="2">
        <v>-7602.9125093000002</v>
      </c>
      <c r="E268" s="3">
        <v>45910</v>
      </c>
      <c r="F268" t="str">
        <f>_xlfn.XLOOKUP(Input[[#This Row],[Account Number]],'[1]Mapping '!A:A,'[1]Mapping '!B:B,"Retained Earnings (Secondary)")</f>
        <v>Retained Earnings (Secondary)</v>
      </c>
      <c r="G268" t="str">
        <f>_xlfn.XLOOKUP(Input[[#This Row],[Account Number]],'[1]Mapping '!A:A,'[1]Mapping '!C:C,"Retained Earnings (Secondary)")</f>
        <v>Retained Earnings (Secondary)</v>
      </c>
      <c r="H268" t="str">
        <f>_xlfn.XLOOKUP(Input[[#This Row],[Account Number]],'[1]Mapping '!A:A,'[1]Mapping '!D:D,"Retained Earnings (Secondary)")</f>
        <v>Retained Earnings (Secondary)</v>
      </c>
      <c r="I268" t="str">
        <f>_xlfn.CONCAT(Input[[#This Row],[Account Number]],"-",Input[[#This Row],[Account Description]])</f>
        <v>42507-ACCT REC VARIATIONS AND ADJUSTS</v>
      </c>
      <c r="K268" s="4"/>
    </row>
    <row r="269" spans="1:11" hidden="1" x14ac:dyDescent="0.25">
      <c r="A269">
        <v>11</v>
      </c>
      <c r="B269">
        <v>42508</v>
      </c>
      <c r="C269" t="s">
        <v>131</v>
      </c>
      <c r="D269" s="2">
        <v>-16801.2125093</v>
      </c>
      <c r="E269" s="3">
        <v>45910</v>
      </c>
      <c r="F269" t="str">
        <f>_xlfn.XLOOKUP(Input[[#This Row],[Account Number]],'[1]Mapping '!A:A,'[1]Mapping '!B:B,"Retained Earnings (Secondary)")</f>
        <v>Retained Earnings (Secondary)</v>
      </c>
      <c r="G269" t="str">
        <f>_xlfn.XLOOKUP(Input[[#This Row],[Account Number]],'[1]Mapping '!A:A,'[1]Mapping '!C:C,"Retained Earnings (Secondary)")</f>
        <v>Retained Earnings (Secondary)</v>
      </c>
      <c r="H269" t="str">
        <f>_xlfn.XLOOKUP(Input[[#This Row],[Account Number]],'[1]Mapping '!A:A,'[1]Mapping '!D:D,"Retained Earnings (Secondary)")</f>
        <v>Retained Earnings (Secondary)</v>
      </c>
      <c r="I269" t="str">
        <f>_xlfn.CONCAT(Input[[#This Row],[Account Number]],"-",Input[[#This Row],[Account Description]])</f>
        <v>42508-MERCHANDISE CREDIT WRITE OFFS</v>
      </c>
      <c r="K269" s="4"/>
    </row>
    <row r="270" spans="1:11" hidden="1" x14ac:dyDescent="0.25">
      <c r="A270">
        <v>11</v>
      </c>
      <c r="B270">
        <v>42572</v>
      </c>
      <c r="C270" t="s">
        <v>135</v>
      </c>
      <c r="D270" s="2">
        <v>987.08250929999997</v>
      </c>
      <c r="E270" s="3">
        <v>45910</v>
      </c>
      <c r="F270" t="str">
        <f>_xlfn.XLOOKUP(Input[[#This Row],[Account Number]],'[1]Mapping '!A:A,'[1]Mapping '!B:B,"Retained Earnings (Secondary)")</f>
        <v>Retained Earnings (Secondary)</v>
      </c>
      <c r="G270" t="str">
        <f>_xlfn.XLOOKUP(Input[[#This Row],[Account Number]],'[1]Mapping '!A:A,'[1]Mapping '!C:C,"Retained Earnings (Secondary)")</f>
        <v>Retained Earnings (Secondary)</v>
      </c>
      <c r="H270" t="str">
        <f>_xlfn.XLOOKUP(Input[[#This Row],[Account Number]],'[1]Mapping '!A:A,'[1]Mapping '!D:D,"Retained Earnings (Secondary)")</f>
        <v>Retained Earnings (Secondary)</v>
      </c>
      <c r="I270" t="str">
        <f>_xlfn.CONCAT(Input[[#This Row],[Account Number]],"-",Input[[#This Row],[Account Description]])</f>
        <v>42572-DATA PROCESS SUPPLIES</v>
      </c>
      <c r="K270" s="4"/>
    </row>
    <row r="271" spans="1:11" hidden="1" x14ac:dyDescent="0.25">
      <c r="A271">
        <v>11</v>
      </c>
      <c r="B271">
        <v>42573</v>
      </c>
      <c r="C271" t="s">
        <v>136</v>
      </c>
      <c r="D271" s="2">
        <v>2045.8925093</v>
      </c>
      <c r="E271" s="3">
        <v>45910</v>
      </c>
      <c r="F271" t="str">
        <f>_xlfn.XLOOKUP(Input[[#This Row],[Account Number]],'[1]Mapping '!A:A,'[1]Mapping '!B:B,"Retained Earnings (Secondary)")</f>
        <v>Retained Earnings (Secondary)</v>
      </c>
      <c r="G271" t="str">
        <f>_xlfn.XLOOKUP(Input[[#This Row],[Account Number]],'[1]Mapping '!A:A,'[1]Mapping '!C:C,"Retained Earnings (Secondary)")</f>
        <v>Retained Earnings (Secondary)</v>
      </c>
      <c r="H271" t="str">
        <f>_xlfn.XLOOKUP(Input[[#This Row],[Account Number]],'[1]Mapping '!A:A,'[1]Mapping '!D:D,"Retained Earnings (Secondary)")</f>
        <v>Retained Earnings (Secondary)</v>
      </c>
      <c r="I271" t="str">
        <f>_xlfn.CONCAT(Input[[#This Row],[Account Number]],"-",Input[[#This Row],[Account Description]])</f>
        <v>42573-DATA SERVICE CONTRACTS PURCHASED</v>
      </c>
      <c r="K271" s="4"/>
    </row>
    <row r="272" spans="1:11" hidden="1" x14ac:dyDescent="0.25">
      <c r="A272">
        <v>11</v>
      </c>
      <c r="B272">
        <v>42577</v>
      </c>
      <c r="C272" t="s">
        <v>137</v>
      </c>
      <c r="D272" s="2">
        <v>4031.9325093000002</v>
      </c>
      <c r="E272" s="3">
        <v>45910</v>
      </c>
      <c r="F272" t="str">
        <f>_xlfn.XLOOKUP(Input[[#This Row],[Account Number]],'[1]Mapping '!A:A,'[1]Mapping '!B:B,"Retained Earnings (Secondary)")</f>
        <v>Retained Earnings (Secondary)</v>
      </c>
      <c r="G272" t="str">
        <f>_xlfn.XLOOKUP(Input[[#This Row],[Account Number]],'[1]Mapping '!A:A,'[1]Mapping '!C:C,"Retained Earnings (Secondary)")</f>
        <v>Retained Earnings (Secondary)</v>
      </c>
      <c r="H272" t="str">
        <f>_xlfn.XLOOKUP(Input[[#This Row],[Account Number]],'[1]Mapping '!A:A,'[1]Mapping '!D:D,"Retained Earnings (Secondary)")</f>
        <v>Retained Earnings (Secondary)</v>
      </c>
      <c r="I272" t="str">
        <f>_xlfn.CONCAT(Input[[#This Row],[Account Number]],"-",Input[[#This Row],[Account Description]])</f>
        <v>42577-OFFICE EXPENSE</v>
      </c>
      <c r="K272" s="4"/>
    </row>
    <row r="273" spans="1:11" hidden="1" x14ac:dyDescent="0.25">
      <c r="A273">
        <v>11</v>
      </c>
      <c r="B273">
        <v>43009</v>
      </c>
      <c r="C273" t="s">
        <v>143</v>
      </c>
      <c r="D273" s="2">
        <v>3245.7225093000002</v>
      </c>
      <c r="E273" s="3">
        <v>45910</v>
      </c>
      <c r="F273" t="str">
        <f>_xlfn.XLOOKUP(Input[[#This Row],[Account Number]],'[1]Mapping '!A:A,'[1]Mapping '!B:B,"Retained Earnings (Secondary)")</f>
        <v>Retained Earnings (Secondary)</v>
      </c>
      <c r="G273" t="str">
        <f>_xlfn.XLOOKUP(Input[[#This Row],[Account Number]],'[1]Mapping '!A:A,'[1]Mapping '!C:C,"Retained Earnings (Secondary)")</f>
        <v>Retained Earnings (Secondary)</v>
      </c>
      <c r="H273" t="str">
        <f>_xlfn.XLOOKUP(Input[[#This Row],[Account Number]],'[1]Mapping '!A:A,'[1]Mapping '!D:D,"Retained Earnings (Secondary)")</f>
        <v>Retained Earnings (Secondary)</v>
      </c>
      <c r="I273" t="str">
        <f>_xlfn.CONCAT(Input[[#This Row],[Account Number]],"-",Input[[#This Row],[Account Description]])</f>
        <v>43009-EMAIL ADVERTISING</v>
      </c>
      <c r="K273" s="4"/>
    </row>
    <row r="274" spans="1:11" hidden="1" x14ac:dyDescent="0.25">
      <c r="A274">
        <v>11</v>
      </c>
      <c r="B274">
        <v>43012</v>
      </c>
      <c r="C274" t="s">
        <v>146</v>
      </c>
      <c r="D274" s="2">
        <v>5000.0025093000004</v>
      </c>
      <c r="E274" s="3">
        <v>45910</v>
      </c>
      <c r="F274" t="str">
        <f>_xlfn.XLOOKUP(Input[[#This Row],[Account Number]],'[1]Mapping '!A:A,'[1]Mapping '!B:B,"Retained Earnings (Secondary)")</f>
        <v>Retained Earnings (Secondary)</v>
      </c>
      <c r="G274" t="str">
        <f>_xlfn.XLOOKUP(Input[[#This Row],[Account Number]],'[1]Mapping '!A:A,'[1]Mapping '!C:C,"Retained Earnings (Secondary)")</f>
        <v>Retained Earnings (Secondary)</v>
      </c>
      <c r="H274" t="str">
        <f>_xlfn.XLOOKUP(Input[[#This Row],[Account Number]],'[1]Mapping '!A:A,'[1]Mapping '!D:D,"Retained Earnings (Secondary)")</f>
        <v>Retained Earnings (Secondary)</v>
      </c>
      <c r="I274" t="str">
        <f>_xlfn.CONCAT(Input[[#This Row],[Account Number]],"-",Input[[#This Row],[Account Description]])</f>
        <v>43012-SPECIAL ADVERTISING</v>
      </c>
      <c r="K274" s="4"/>
    </row>
    <row r="275" spans="1:11" hidden="1" x14ac:dyDescent="0.25">
      <c r="A275">
        <v>11</v>
      </c>
      <c r="B275">
        <v>90005</v>
      </c>
      <c r="C275" t="s">
        <v>153</v>
      </c>
      <c r="D275" s="2">
        <v>77909.762509299995</v>
      </c>
      <c r="E275" s="3">
        <v>45910</v>
      </c>
      <c r="F275" t="str">
        <f>_xlfn.XLOOKUP(Input[[#This Row],[Account Number]],'[1]Mapping '!A:A,'[1]Mapping '!B:B,"Retained Earnings (Secondary)")</f>
        <v>Retained Earnings (Secondary)</v>
      </c>
      <c r="G275" t="str">
        <f>_xlfn.XLOOKUP(Input[[#This Row],[Account Number]],'[1]Mapping '!A:A,'[1]Mapping '!C:C,"Retained Earnings (Secondary)")</f>
        <v>Retained Earnings (Secondary)</v>
      </c>
      <c r="H275" t="str">
        <f>_xlfn.XLOOKUP(Input[[#This Row],[Account Number]],'[1]Mapping '!A:A,'[1]Mapping '!D:D,"Retained Earnings (Secondary)")</f>
        <v>Retained Earnings (Secondary)</v>
      </c>
      <c r="I275" t="str">
        <f>_xlfn.CONCAT(Input[[#This Row],[Account Number]],"-",Input[[#This Row],[Account Description]])</f>
        <v>90005-CREDIT CARD FEES</v>
      </c>
      <c r="K275" s="4"/>
    </row>
    <row r="276" spans="1:11" hidden="1" x14ac:dyDescent="0.25">
      <c r="A276">
        <v>11</v>
      </c>
      <c r="B276">
        <v>90011</v>
      </c>
      <c r="C276" t="s">
        <v>154</v>
      </c>
      <c r="D276" s="2">
        <v>-93.672509300000002</v>
      </c>
      <c r="E276" s="3">
        <v>45910</v>
      </c>
      <c r="F276" t="str">
        <f>_xlfn.XLOOKUP(Input[[#This Row],[Account Number]],'[1]Mapping '!A:A,'[1]Mapping '!B:B,"Retained Earnings (Secondary)")</f>
        <v>Retained Earnings (Secondary)</v>
      </c>
      <c r="G276" t="str">
        <f>_xlfn.XLOOKUP(Input[[#This Row],[Account Number]],'[1]Mapping '!A:A,'[1]Mapping '!C:C,"Retained Earnings (Secondary)")</f>
        <v>Retained Earnings (Secondary)</v>
      </c>
      <c r="H276" t="str">
        <f>_xlfn.XLOOKUP(Input[[#This Row],[Account Number]],'[1]Mapping '!A:A,'[1]Mapping '!D:D,"Retained Earnings (Secondary)")</f>
        <v>Retained Earnings (Secondary)</v>
      </c>
      <c r="I276" t="str">
        <f>_xlfn.CONCAT(Input[[#This Row],[Account Number]],"-",Input[[#This Row],[Account Description]])</f>
        <v>90011-MISC INCOME</v>
      </c>
      <c r="K276" s="4"/>
    </row>
    <row r="277" spans="1:11" hidden="1" x14ac:dyDescent="0.25">
      <c r="A277">
        <v>11</v>
      </c>
      <c r="B277">
        <v>90013</v>
      </c>
      <c r="C277" t="s">
        <v>155</v>
      </c>
      <c r="D277" s="2">
        <v>-2013.4225093</v>
      </c>
      <c r="E277" s="3">
        <v>45910</v>
      </c>
      <c r="F277" t="str">
        <f>_xlfn.XLOOKUP(Input[[#This Row],[Account Number]],'[1]Mapping '!A:A,'[1]Mapping '!B:B,"Retained Earnings (Secondary)")</f>
        <v>Retained Earnings (Secondary)</v>
      </c>
      <c r="G277" t="str">
        <f>_xlfn.XLOOKUP(Input[[#This Row],[Account Number]],'[1]Mapping '!A:A,'[1]Mapping '!C:C,"Retained Earnings (Secondary)")</f>
        <v>Retained Earnings (Secondary)</v>
      </c>
      <c r="H277" t="str">
        <f>_xlfn.XLOOKUP(Input[[#This Row],[Account Number]],'[1]Mapping '!A:A,'[1]Mapping '!D:D,"Retained Earnings (Secondary)")</f>
        <v>Retained Earnings (Secondary)</v>
      </c>
      <c r="I277" t="str">
        <f>_xlfn.CONCAT(Input[[#This Row],[Account Number]],"-",Input[[#This Row],[Account Description]])</f>
        <v>90013-SALES TAX DISCOUNT</v>
      </c>
      <c r="K277" s="4"/>
    </row>
    <row r="278" spans="1:11" hidden="1" x14ac:dyDescent="0.25">
      <c r="A278">
        <v>11</v>
      </c>
      <c r="B278">
        <v>90026</v>
      </c>
      <c r="C278" t="s">
        <v>157</v>
      </c>
      <c r="D278" s="2">
        <v>31354.242509299998</v>
      </c>
      <c r="E278" s="3">
        <v>45910</v>
      </c>
      <c r="F278" t="str">
        <f>_xlfn.XLOOKUP(Input[[#This Row],[Account Number]],'[1]Mapping '!A:A,'[1]Mapping '!B:B,"Retained Earnings (Secondary)")</f>
        <v>Retained Earnings (Secondary)</v>
      </c>
      <c r="G278" t="str">
        <f>_xlfn.XLOOKUP(Input[[#This Row],[Account Number]],'[1]Mapping '!A:A,'[1]Mapping '!C:C,"Retained Earnings (Secondary)")</f>
        <v>Retained Earnings (Secondary)</v>
      </c>
      <c r="H278" t="str">
        <f>_xlfn.XLOOKUP(Input[[#This Row],[Account Number]],'[1]Mapping '!A:A,'[1]Mapping '!D:D,"Retained Earnings (Secondary)")</f>
        <v>Retained Earnings (Secondary)</v>
      </c>
      <c r="I278" t="str">
        <f>_xlfn.CONCAT(Input[[#This Row],[Account Number]],"-",Input[[#This Row],[Account Description]])</f>
        <v>90026-TD FINANCE DISCOUNTS</v>
      </c>
      <c r="K278" s="4"/>
    </row>
    <row r="279" spans="1:11" hidden="1" x14ac:dyDescent="0.25">
      <c r="A279">
        <v>11</v>
      </c>
      <c r="B279">
        <v>90027</v>
      </c>
      <c r="C279" t="s">
        <v>158</v>
      </c>
      <c r="D279" s="2">
        <v>9293.2225092999997</v>
      </c>
      <c r="E279" s="3">
        <v>45910</v>
      </c>
      <c r="F279" t="str">
        <f>_xlfn.XLOOKUP(Input[[#This Row],[Account Number]],'[1]Mapping '!A:A,'[1]Mapping '!B:B,"Retained Earnings (Secondary)")</f>
        <v>Retained Earnings (Secondary)</v>
      </c>
      <c r="G279" t="str">
        <f>_xlfn.XLOOKUP(Input[[#This Row],[Account Number]],'[1]Mapping '!A:A,'[1]Mapping '!C:C,"Retained Earnings (Secondary)")</f>
        <v>Retained Earnings (Secondary)</v>
      </c>
      <c r="H279" t="str">
        <f>_xlfn.XLOOKUP(Input[[#This Row],[Account Number]],'[1]Mapping '!A:A,'[1]Mapping '!D:D,"Retained Earnings (Secondary)")</f>
        <v>Retained Earnings (Secondary)</v>
      </c>
      <c r="I279" t="str">
        <f>_xlfn.CONCAT(Input[[#This Row],[Account Number]],"-",Input[[#This Row],[Account Description]])</f>
        <v>90027-GE FINANCE DISCOUNTS</v>
      </c>
      <c r="K279" s="4"/>
    </row>
    <row r="280" spans="1:11" hidden="1" x14ac:dyDescent="0.25">
      <c r="A280">
        <v>11</v>
      </c>
      <c r="B280">
        <v>90028</v>
      </c>
      <c r="C280" t="s">
        <v>159</v>
      </c>
      <c r="D280" s="2">
        <v>6764.2425093000002</v>
      </c>
      <c r="E280" s="3">
        <v>45910</v>
      </c>
      <c r="F280" t="str">
        <f>_xlfn.XLOOKUP(Input[[#This Row],[Account Number]],'[1]Mapping '!A:A,'[1]Mapping '!B:B,"Retained Earnings (Secondary)")</f>
        <v>Retained Earnings (Secondary)</v>
      </c>
      <c r="G280" t="str">
        <f>_xlfn.XLOOKUP(Input[[#This Row],[Account Number]],'[1]Mapping '!A:A,'[1]Mapping '!C:C,"Retained Earnings (Secondary)")</f>
        <v>Retained Earnings (Secondary)</v>
      </c>
      <c r="H280" t="str">
        <f>_xlfn.XLOOKUP(Input[[#This Row],[Account Number]],'[1]Mapping '!A:A,'[1]Mapping '!D:D,"Retained Earnings (Secondary)")</f>
        <v>Retained Earnings (Secondary)</v>
      </c>
      <c r="I280" t="str">
        <f>_xlfn.CONCAT(Input[[#This Row],[Account Number]],"-",Input[[#This Row],[Account Description]])</f>
        <v>90028-CITI FINANCE DISCOUNTS</v>
      </c>
      <c r="K280" s="4"/>
    </row>
    <row r="281" spans="1:11" hidden="1" x14ac:dyDescent="0.25">
      <c r="A281">
        <v>11</v>
      </c>
      <c r="B281">
        <v>90029</v>
      </c>
      <c r="C281" t="s">
        <v>160</v>
      </c>
      <c r="D281" s="2">
        <v>295.46250930000002</v>
      </c>
      <c r="E281" s="3">
        <v>45910</v>
      </c>
      <c r="F281" t="str">
        <f>_xlfn.XLOOKUP(Input[[#This Row],[Account Number]],'[1]Mapping '!A:A,'[1]Mapping '!B:B,"Retained Earnings (Secondary)")</f>
        <v>Retained Earnings (Secondary)</v>
      </c>
      <c r="G281" t="str">
        <f>_xlfn.XLOOKUP(Input[[#This Row],[Account Number]],'[1]Mapping '!A:A,'[1]Mapping '!C:C,"Retained Earnings (Secondary)")</f>
        <v>Retained Earnings (Secondary)</v>
      </c>
      <c r="H281" t="str">
        <f>_xlfn.XLOOKUP(Input[[#This Row],[Account Number]],'[1]Mapping '!A:A,'[1]Mapping '!D:D,"Retained Earnings (Secondary)")</f>
        <v>Retained Earnings (Secondary)</v>
      </c>
      <c r="I281" t="str">
        <f>_xlfn.CONCAT(Input[[#This Row],[Account Number]],"-",Input[[#This Row],[Account Description]])</f>
        <v>90029-AFFIRM DISCOUNTS</v>
      </c>
      <c r="K281" s="4"/>
    </row>
    <row r="282" spans="1:11" hidden="1" x14ac:dyDescent="0.25">
      <c r="A282">
        <v>11</v>
      </c>
      <c r="B282">
        <v>128110</v>
      </c>
      <c r="C282" t="s">
        <v>162</v>
      </c>
      <c r="D282" s="2">
        <v>1522879.1925093001</v>
      </c>
      <c r="E282" s="3">
        <v>45910</v>
      </c>
      <c r="F282" t="str">
        <f>_xlfn.XLOOKUP(Input[[#This Row],[Account Number]],'[1]Mapping '!A:A,'[1]Mapping '!B:B,"Retained Earnings (Secondary)")</f>
        <v>Retained Earnings (Secondary)</v>
      </c>
      <c r="G282" t="str">
        <f>_xlfn.XLOOKUP(Input[[#This Row],[Account Number]],'[1]Mapping '!A:A,'[1]Mapping '!C:C,"Retained Earnings (Secondary)")</f>
        <v>Retained Earnings (Secondary)</v>
      </c>
      <c r="H282" t="str">
        <f>_xlfn.XLOOKUP(Input[[#This Row],[Account Number]],'[1]Mapping '!A:A,'[1]Mapping '!D:D,"Retained Earnings (Secondary)")</f>
        <v>Retained Earnings (Secondary)</v>
      </c>
      <c r="I282" t="str">
        <f>_xlfn.CONCAT(Input[[#This Row],[Account Number]],"-",Input[[#This Row],[Account Description]])</f>
        <v>128110-RETAINED EARNINGS (SECONDARY)</v>
      </c>
      <c r="K282" s="4"/>
    </row>
    <row r="283" spans="1:11" hidden="1" x14ac:dyDescent="0.25">
      <c r="A283">
        <v>12</v>
      </c>
      <c r="B283">
        <v>11101</v>
      </c>
      <c r="C283" t="s">
        <v>163</v>
      </c>
      <c r="D283" s="2">
        <v>34230.222509300002</v>
      </c>
      <c r="E283" s="3">
        <v>45910</v>
      </c>
      <c r="F283" t="str">
        <f>_xlfn.XLOOKUP(Input[[#This Row],[Account Number]],'[1]Mapping '!A:A,'[1]Mapping '!B:B,"Retained Earnings (Secondary)")</f>
        <v>Customer Deposits</v>
      </c>
      <c r="G283" t="str">
        <f>_xlfn.XLOOKUP(Input[[#This Row],[Account Number]],'[1]Mapping '!A:A,'[1]Mapping '!C:C,"Retained Earnings (Secondary)")</f>
        <v>Current Liabilities</v>
      </c>
      <c r="H283" t="str">
        <f>_xlfn.XLOOKUP(Input[[#This Row],[Account Number]],'[1]Mapping '!A:A,'[1]Mapping '!D:D,"Retained Earnings (Secondary)")</f>
        <v>Customer Deposits</v>
      </c>
      <c r="I283" t="str">
        <f>_xlfn.CONCAT(Input[[#This Row],[Account Number]],"-",Input[[#This Row],[Account Description]])</f>
        <v>11101-ACCOUNT RECEIVABLE</v>
      </c>
      <c r="K283" s="4"/>
    </row>
    <row r="284" spans="1:11" hidden="1" x14ac:dyDescent="0.25">
      <c r="A284">
        <v>12</v>
      </c>
      <c r="B284">
        <v>12100</v>
      </c>
      <c r="C284" t="s">
        <v>18</v>
      </c>
      <c r="D284" s="2">
        <v>35891.382509299998</v>
      </c>
      <c r="E284" s="3">
        <v>45910</v>
      </c>
      <c r="F284" t="str">
        <f>_xlfn.XLOOKUP(Input[[#This Row],[Account Number]],'[1]Mapping '!A:A,'[1]Mapping '!B:B,"Retained Earnings (Secondary)")</f>
        <v>Inventory</v>
      </c>
      <c r="G284" t="str">
        <f>_xlfn.XLOOKUP(Input[[#This Row],[Account Number]],'[1]Mapping '!A:A,'[1]Mapping '!C:C,"Retained Earnings (Secondary)")</f>
        <v>Current Assets</v>
      </c>
      <c r="H284" t="str">
        <f>_xlfn.XLOOKUP(Input[[#This Row],[Account Number]],'[1]Mapping '!A:A,'[1]Mapping '!D:D,"Retained Earnings (Secondary)")</f>
        <v>Inventory</v>
      </c>
      <c r="I284" t="str">
        <f>_xlfn.CONCAT(Input[[#This Row],[Account Number]],"-",Input[[#This Row],[Account Description]])</f>
        <v>12100-MERCHANDISE INVENTORY</v>
      </c>
      <c r="K284" s="4"/>
    </row>
    <row r="285" spans="1:11" hidden="1" x14ac:dyDescent="0.25">
      <c r="A285">
        <v>12</v>
      </c>
      <c r="B285">
        <v>19005</v>
      </c>
      <c r="C285" t="s">
        <v>181</v>
      </c>
      <c r="D285" s="2">
        <v>61284962.3425093</v>
      </c>
      <c r="E285" s="3">
        <v>45910</v>
      </c>
      <c r="F285" t="str">
        <f>_xlfn.XLOOKUP(Input[[#This Row],[Account Number]],'[1]Mapping '!A:A,'[1]Mapping '!B:B,"Retained Earnings (Secondary)")</f>
        <v>Exchange Account</v>
      </c>
      <c r="G285" t="str">
        <f>_xlfn.XLOOKUP(Input[[#This Row],[Account Number]],'[1]Mapping '!A:A,'[1]Mapping '!C:C,"Retained Earnings (Secondary)")</f>
        <v>Current Assets</v>
      </c>
      <c r="H285" t="str">
        <f>_xlfn.XLOOKUP(Input[[#This Row],[Account Number]],'[1]Mapping '!A:A,'[1]Mapping '!D:D,"Retained Earnings (Secondary)")</f>
        <v>Exchange Account</v>
      </c>
      <c r="I285" t="str">
        <f>_xlfn.CONCAT(Input[[#This Row],[Account Number]],"-",Input[[#This Row],[Account Description]])</f>
        <v>19005-EXCHANGE ACCOUNT (STORE)</v>
      </c>
      <c r="K285" s="4"/>
    </row>
    <row r="286" spans="1:11" hidden="1" x14ac:dyDescent="0.25">
      <c r="A286">
        <v>12</v>
      </c>
      <c r="B286">
        <v>19006</v>
      </c>
      <c r="C286" t="s">
        <v>179</v>
      </c>
      <c r="D286" s="2">
        <v>-51685157.612509303</v>
      </c>
      <c r="E286" s="3">
        <v>45910</v>
      </c>
      <c r="F286" t="str">
        <f>_xlfn.XLOOKUP(Input[[#This Row],[Account Number]],'[1]Mapping '!A:A,'[1]Mapping '!B:B,"Retained Earnings (Secondary)")</f>
        <v>Exchange Account</v>
      </c>
      <c r="G286" t="str">
        <f>_xlfn.XLOOKUP(Input[[#This Row],[Account Number]],'[1]Mapping '!A:A,'[1]Mapping '!C:C,"Retained Earnings (Secondary)")</f>
        <v>Current Assets</v>
      </c>
      <c r="H286" t="str">
        <f>_xlfn.XLOOKUP(Input[[#This Row],[Account Number]],'[1]Mapping '!A:A,'[1]Mapping '!D:D,"Retained Earnings (Secondary)")</f>
        <v>Exchange Account</v>
      </c>
      <c r="I286" t="str">
        <f>_xlfn.CONCAT(Input[[#This Row],[Account Number]],"-",Input[[#This Row],[Account Description]])</f>
        <v>19006-EXCHANGE ACCT (SITE 0)</v>
      </c>
      <c r="K286" s="4"/>
    </row>
    <row r="287" spans="1:11" hidden="1" x14ac:dyDescent="0.25">
      <c r="A287">
        <v>12</v>
      </c>
      <c r="B287">
        <v>20101</v>
      </c>
      <c r="C287" t="s">
        <v>44</v>
      </c>
      <c r="D287" s="2">
        <v>-10533.032509299999</v>
      </c>
      <c r="E287" s="3">
        <v>45910</v>
      </c>
      <c r="F287" t="str">
        <f>_xlfn.XLOOKUP(Input[[#This Row],[Account Number]],'[1]Mapping '!A:A,'[1]Mapping '!B:B,"Retained Earnings (Secondary)")</f>
        <v>Accounts Payable</v>
      </c>
      <c r="G287" t="str">
        <f>_xlfn.XLOOKUP(Input[[#This Row],[Account Number]],'[1]Mapping '!A:A,'[1]Mapping '!C:C,"Retained Earnings (Secondary)")</f>
        <v>Current Liabilities</v>
      </c>
      <c r="H287" t="str">
        <f>_xlfn.XLOOKUP(Input[[#This Row],[Account Number]],'[1]Mapping '!A:A,'[1]Mapping '!D:D,"Retained Earnings (Secondary)")</f>
        <v>Accounts Payable</v>
      </c>
      <c r="I287" t="str">
        <f>_xlfn.CONCAT(Input[[#This Row],[Account Number]],"-",Input[[#This Row],[Account Description]])</f>
        <v>20101-ACCOUNTS PAYABLE</v>
      </c>
      <c r="K287" s="4"/>
    </row>
    <row r="288" spans="1:11" hidden="1" x14ac:dyDescent="0.25">
      <c r="A288">
        <v>12</v>
      </c>
      <c r="B288">
        <v>20113</v>
      </c>
      <c r="C288" t="s">
        <v>48</v>
      </c>
      <c r="D288" s="2">
        <v>-144727.4825093</v>
      </c>
      <c r="E288" s="3">
        <v>45910</v>
      </c>
      <c r="F288" t="str">
        <f>_xlfn.XLOOKUP(Input[[#This Row],[Account Number]],'[1]Mapping '!A:A,'[1]Mapping '!B:B,"Retained Earnings (Secondary)")</f>
        <v>Customer Deposits</v>
      </c>
      <c r="G288" t="str">
        <f>_xlfn.XLOOKUP(Input[[#This Row],[Account Number]],'[1]Mapping '!A:A,'[1]Mapping '!C:C,"Retained Earnings (Secondary)")</f>
        <v>Current Liabilities</v>
      </c>
      <c r="H288" t="str">
        <f>_xlfn.XLOOKUP(Input[[#This Row],[Account Number]],'[1]Mapping '!A:A,'[1]Mapping '!D:D,"Retained Earnings (Secondary)")</f>
        <v>Customer Deposits</v>
      </c>
      <c r="I288" t="str">
        <f>_xlfn.CONCAT(Input[[#This Row],[Account Number]],"-",Input[[#This Row],[Account Description]])</f>
        <v>20113-CUSTOMER DEPOSITS</v>
      </c>
      <c r="K288" s="4"/>
    </row>
    <row r="289" spans="1:11" hidden="1" x14ac:dyDescent="0.25">
      <c r="A289">
        <v>12</v>
      </c>
      <c r="B289">
        <v>23103</v>
      </c>
      <c r="C289" t="s">
        <v>167</v>
      </c>
      <c r="D289" s="2">
        <v>-10604.6425093</v>
      </c>
      <c r="E289" s="3">
        <v>45910</v>
      </c>
      <c r="F289" t="str">
        <f>_xlfn.XLOOKUP(Input[[#This Row],[Account Number]],'[1]Mapping '!A:A,'[1]Mapping '!B:B,"Retained Earnings (Secondary)")</f>
        <v>Taxes Payable</v>
      </c>
      <c r="G289" t="str">
        <f>_xlfn.XLOOKUP(Input[[#This Row],[Account Number]],'[1]Mapping '!A:A,'[1]Mapping '!C:C,"Retained Earnings (Secondary)")</f>
        <v>Current Liabilities</v>
      </c>
      <c r="H289" t="str">
        <f>_xlfn.XLOOKUP(Input[[#This Row],[Account Number]],'[1]Mapping '!A:A,'[1]Mapping '!D:D,"Retained Earnings (Secondary)")</f>
        <v>Sales Taxes</v>
      </c>
      <c r="I289" t="str">
        <f>_xlfn.CONCAT(Input[[#This Row],[Account Number]],"-",Input[[#This Row],[Account Description]])</f>
        <v>23103-STATE SALES TAX 5%</v>
      </c>
      <c r="K289" s="4"/>
    </row>
    <row r="290" spans="1:11" hidden="1" x14ac:dyDescent="0.25">
      <c r="A290">
        <v>12</v>
      </c>
      <c r="B290">
        <v>28110</v>
      </c>
      <c r="C290" t="s">
        <v>66</v>
      </c>
      <c r="D290" s="2">
        <v>-9498173.1725092996</v>
      </c>
      <c r="E290" s="3">
        <v>45910</v>
      </c>
      <c r="F290" t="str">
        <f>_xlfn.XLOOKUP(Input[[#This Row],[Account Number]],'[1]Mapping '!A:A,'[1]Mapping '!B:B,"Retained Earnings (Secondary)")</f>
        <v xml:space="preserve">Retained Earnings </v>
      </c>
      <c r="G290" t="str">
        <f>_xlfn.XLOOKUP(Input[[#This Row],[Account Number]],'[1]Mapping '!A:A,'[1]Mapping '!C:C,"Retained Earnings (Secondary)")</f>
        <v>Stockholders' Equity</v>
      </c>
      <c r="H290" t="str">
        <f>_xlfn.XLOOKUP(Input[[#This Row],[Account Number]],'[1]Mapping '!A:A,'[1]Mapping '!D:D,"Retained Earnings (Secondary)")</f>
        <v>Retained Earnings</v>
      </c>
      <c r="I290" t="str">
        <f>_xlfn.CONCAT(Input[[#This Row],[Account Number]],"-",Input[[#This Row],[Account Description]])</f>
        <v>28110-RETAINED EARNINGS</v>
      </c>
      <c r="K290" s="4"/>
    </row>
    <row r="291" spans="1:11" hidden="1" x14ac:dyDescent="0.25">
      <c r="A291">
        <v>12</v>
      </c>
      <c r="B291">
        <v>30101</v>
      </c>
      <c r="C291" t="s">
        <v>168</v>
      </c>
      <c r="D291" s="2">
        <v>-1831244.8125093</v>
      </c>
      <c r="E291" s="3">
        <v>45910</v>
      </c>
      <c r="F291" t="str">
        <f>_xlfn.XLOOKUP(Input[[#This Row],[Account Number]],'[1]Mapping '!A:A,'[1]Mapping '!B:B,"Retained Earnings (Secondary)")</f>
        <v>Retained Earnings (Secondary)</v>
      </c>
      <c r="G291" t="str">
        <f>_xlfn.XLOOKUP(Input[[#This Row],[Account Number]],'[1]Mapping '!A:A,'[1]Mapping '!C:C,"Retained Earnings (Secondary)")</f>
        <v>Retained Earnings (Secondary)</v>
      </c>
      <c r="H291" t="str">
        <f>_xlfn.XLOOKUP(Input[[#This Row],[Account Number]],'[1]Mapping '!A:A,'[1]Mapping '!D:D,"Retained Earnings (Secondary)")</f>
        <v>Retained Earnings (Secondary)</v>
      </c>
      <c r="I291" t="str">
        <f>_xlfn.CONCAT(Input[[#This Row],[Account Number]],"-",Input[[#This Row],[Account Description]])</f>
        <v>30101-APPLIANCE SALES</v>
      </c>
      <c r="K291" s="4"/>
    </row>
    <row r="292" spans="1:11" hidden="1" x14ac:dyDescent="0.25">
      <c r="A292">
        <v>12</v>
      </c>
      <c r="B292">
        <v>30201</v>
      </c>
      <c r="C292" t="s">
        <v>68</v>
      </c>
      <c r="D292" s="2">
        <v>1575938.4325093001</v>
      </c>
      <c r="E292" s="3">
        <v>45910</v>
      </c>
      <c r="F292" t="str">
        <f>_xlfn.XLOOKUP(Input[[#This Row],[Account Number]],'[1]Mapping '!A:A,'[1]Mapping '!B:B,"Retained Earnings (Secondary)")</f>
        <v>Retained Earnings (Secondary)</v>
      </c>
      <c r="G292" t="str">
        <f>_xlfn.XLOOKUP(Input[[#This Row],[Account Number]],'[1]Mapping '!A:A,'[1]Mapping '!C:C,"Retained Earnings (Secondary)")</f>
        <v>Retained Earnings (Secondary)</v>
      </c>
      <c r="H292" t="str">
        <f>_xlfn.XLOOKUP(Input[[#This Row],[Account Number]],'[1]Mapping '!A:A,'[1]Mapping '!D:D,"Retained Earnings (Secondary)")</f>
        <v>Retained Earnings (Secondary)</v>
      </c>
      <c r="I292" t="str">
        <f>_xlfn.CONCAT(Input[[#This Row],[Account Number]],"-",Input[[#This Row],[Account Description]])</f>
        <v>30201-MERCHANDISE PURCHASED</v>
      </c>
      <c r="K292" s="4"/>
    </row>
    <row r="293" spans="1:11" hidden="1" x14ac:dyDescent="0.25">
      <c r="A293">
        <v>12</v>
      </c>
      <c r="B293">
        <v>30203</v>
      </c>
      <c r="C293" t="s">
        <v>170</v>
      </c>
      <c r="D293" s="2">
        <v>-2284.2125093</v>
      </c>
      <c r="E293" s="3">
        <v>45910</v>
      </c>
      <c r="F293" t="str">
        <f>_xlfn.XLOOKUP(Input[[#This Row],[Account Number]],'[1]Mapping '!A:A,'[1]Mapping '!B:B,"Retained Earnings (Secondary)")</f>
        <v>Retained Earnings (Secondary)</v>
      </c>
      <c r="G293" t="str">
        <f>_xlfn.XLOOKUP(Input[[#This Row],[Account Number]],'[1]Mapping '!A:A,'[1]Mapping '!C:C,"Retained Earnings (Secondary)")</f>
        <v>Retained Earnings (Secondary)</v>
      </c>
      <c r="H293" t="str">
        <f>_xlfn.XLOOKUP(Input[[#This Row],[Account Number]],'[1]Mapping '!A:A,'[1]Mapping '!D:D,"Retained Earnings (Secondary)")</f>
        <v>Retained Earnings (Secondary)</v>
      </c>
      <c r="I293" t="str">
        <f>_xlfn.CONCAT(Input[[#This Row],[Account Number]],"-",Input[[#This Row],[Account Description]])</f>
        <v>30203-INVENTORY COST ADJUSTMENTS</v>
      </c>
      <c r="K293" s="4"/>
    </row>
    <row r="294" spans="1:11" hidden="1" x14ac:dyDescent="0.25">
      <c r="A294">
        <v>12</v>
      </c>
      <c r="B294">
        <v>30209</v>
      </c>
      <c r="C294" t="s">
        <v>74</v>
      </c>
      <c r="D294" s="2">
        <v>-2758.7025093000002</v>
      </c>
      <c r="E294" s="3">
        <v>45910</v>
      </c>
      <c r="F294" t="str">
        <f>_xlfn.XLOOKUP(Input[[#This Row],[Account Number]],'[1]Mapping '!A:A,'[1]Mapping '!B:B,"Retained Earnings (Secondary)")</f>
        <v>Retained Earnings (Secondary)</v>
      </c>
      <c r="G294" t="str">
        <f>_xlfn.XLOOKUP(Input[[#This Row],[Account Number]],'[1]Mapping '!A:A,'[1]Mapping '!C:C,"Retained Earnings (Secondary)")</f>
        <v>Retained Earnings (Secondary)</v>
      </c>
      <c r="H294" t="str">
        <f>_xlfn.XLOOKUP(Input[[#This Row],[Account Number]],'[1]Mapping '!A:A,'[1]Mapping '!D:D,"Retained Earnings (Secondary)")</f>
        <v>Retained Earnings (Secondary)</v>
      </c>
      <c r="I294" t="str">
        <f>_xlfn.CONCAT(Input[[#This Row],[Account Number]],"-",Input[[#This Row],[Account Description]])</f>
        <v>30209-INVENTORY ADDS/DELETES</v>
      </c>
      <c r="K294" s="4"/>
    </row>
    <row r="295" spans="1:11" hidden="1" x14ac:dyDescent="0.25">
      <c r="A295">
        <v>12</v>
      </c>
      <c r="B295">
        <v>31201</v>
      </c>
      <c r="C295" t="s">
        <v>80</v>
      </c>
      <c r="D295" s="2">
        <v>-6776.1025092999998</v>
      </c>
      <c r="E295" s="3">
        <v>45910</v>
      </c>
      <c r="F295" t="str">
        <f>_xlfn.XLOOKUP(Input[[#This Row],[Account Number]],'[1]Mapping '!A:A,'[1]Mapping '!B:B,"Retained Earnings (Secondary)")</f>
        <v>Retained Earnings (Secondary)</v>
      </c>
      <c r="G295" t="str">
        <f>_xlfn.XLOOKUP(Input[[#This Row],[Account Number]],'[1]Mapping '!A:A,'[1]Mapping '!C:C,"Retained Earnings (Secondary)")</f>
        <v>Retained Earnings (Secondary)</v>
      </c>
      <c r="H295" t="str">
        <f>_xlfn.XLOOKUP(Input[[#This Row],[Account Number]],'[1]Mapping '!A:A,'[1]Mapping '!D:D,"Retained Earnings (Secondary)")</f>
        <v>Retained Earnings (Secondary)</v>
      </c>
      <c r="I295" t="str">
        <f>_xlfn.CONCAT(Input[[#This Row],[Account Number]],"-",Input[[#This Row],[Account Description]])</f>
        <v>31201-DEALER SALES</v>
      </c>
      <c r="K295" s="4"/>
    </row>
    <row r="296" spans="1:11" hidden="1" x14ac:dyDescent="0.25">
      <c r="A296">
        <v>12</v>
      </c>
      <c r="B296">
        <v>31222</v>
      </c>
      <c r="C296" t="s">
        <v>81</v>
      </c>
      <c r="D296" s="2">
        <v>5135.2125093000004</v>
      </c>
      <c r="E296" s="3">
        <v>45910</v>
      </c>
      <c r="F296" t="str">
        <f>_xlfn.XLOOKUP(Input[[#This Row],[Account Number]],'[1]Mapping '!A:A,'[1]Mapping '!B:B,"Retained Earnings (Secondary)")</f>
        <v>Retained Earnings (Secondary)</v>
      </c>
      <c r="G296" t="str">
        <f>_xlfn.XLOOKUP(Input[[#This Row],[Account Number]],'[1]Mapping '!A:A,'[1]Mapping '!C:C,"Retained Earnings (Secondary)")</f>
        <v>Retained Earnings (Secondary)</v>
      </c>
      <c r="H296" t="str">
        <f>_xlfn.XLOOKUP(Input[[#This Row],[Account Number]],'[1]Mapping '!A:A,'[1]Mapping '!D:D,"Retained Earnings (Secondary)")</f>
        <v>Retained Earnings (Secondary)</v>
      </c>
      <c r="I296" t="str">
        <f>_xlfn.CONCAT(Input[[#This Row],[Account Number]],"-",Input[[#This Row],[Account Description]])</f>
        <v>31222-DEALER COST OF SALES</v>
      </c>
      <c r="K296" s="4"/>
    </row>
    <row r="297" spans="1:11" hidden="1" x14ac:dyDescent="0.25">
      <c r="A297">
        <v>12</v>
      </c>
      <c r="B297">
        <v>31501</v>
      </c>
      <c r="C297" t="s">
        <v>171</v>
      </c>
      <c r="D297" s="2">
        <v>-123957.5625093</v>
      </c>
      <c r="E297" s="3">
        <v>45910</v>
      </c>
      <c r="F297" t="str">
        <f>_xlfn.XLOOKUP(Input[[#This Row],[Account Number]],'[1]Mapping '!A:A,'[1]Mapping '!B:B,"Retained Earnings (Secondary)")</f>
        <v>Retained Earnings (Secondary)</v>
      </c>
      <c r="G297" t="str">
        <f>_xlfn.XLOOKUP(Input[[#This Row],[Account Number]],'[1]Mapping '!A:A,'[1]Mapping '!C:C,"Retained Earnings (Secondary)")</f>
        <v>Retained Earnings (Secondary)</v>
      </c>
      <c r="H297" t="str">
        <f>_xlfn.XLOOKUP(Input[[#This Row],[Account Number]],'[1]Mapping '!A:A,'[1]Mapping '!D:D,"Retained Earnings (Secondary)")</f>
        <v>Retained Earnings (Secondary)</v>
      </c>
      <c r="I297" t="str">
        <f>_xlfn.CONCAT(Input[[#This Row],[Account Number]],"-",Input[[#This Row],[Account Description]])</f>
        <v>31501-APPLIANCE WARRANTY SALES</v>
      </c>
      <c r="K297" s="4"/>
    </row>
    <row r="298" spans="1:11" hidden="1" x14ac:dyDescent="0.25">
      <c r="A298">
        <v>12</v>
      </c>
      <c r="B298">
        <v>31503</v>
      </c>
      <c r="C298" t="s">
        <v>172</v>
      </c>
      <c r="D298" s="2">
        <v>55547.742509299998</v>
      </c>
      <c r="E298" s="3">
        <v>45910</v>
      </c>
      <c r="F298" t="str">
        <f>_xlfn.XLOOKUP(Input[[#This Row],[Account Number]],'[1]Mapping '!A:A,'[1]Mapping '!B:B,"Retained Earnings (Secondary)")</f>
        <v>Retained Earnings (Secondary)</v>
      </c>
      <c r="G298" t="str">
        <f>_xlfn.XLOOKUP(Input[[#This Row],[Account Number]],'[1]Mapping '!A:A,'[1]Mapping '!C:C,"Retained Earnings (Secondary)")</f>
        <v>Retained Earnings (Secondary)</v>
      </c>
      <c r="H298" t="str">
        <f>_xlfn.XLOOKUP(Input[[#This Row],[Account Number]],'[1]Mapping '!A:A,'[1]Mapping '!D:D,"Retained Earnings (Secondary)")</f>
        <v>Retained Earnings (Secondary)</v>
      </c>
      <c r="I298" t="str">
        <f>_xlfn.CONCAT(Input[[#This Row],[Account Number]],"-",Input[[#This Row],[Account Description]])</f>
        <v>31503-APPL WARRANTY COGS</v>
      </c>
      <c r="K298" s="4"/>
    </row>
    <row r="299" spans="1:11" hidden="1" x14ac:dyDescent="0.25">
      <c r="A299">
        <v>12</v>
      </c>
      <c r="B299">
        <v>40520</v>
      </c>
      <c r="C299" t="s">
        <v>95</v>
      </c>
      <c r="D299" s="2">
        <v>20.902509299999998</v>
      </c>
      <c r="E299" s="3">
        <v>45910</v>
      </c>
      <c r="F299" t="str">
        <f>_xlfn.XLOOKUP(Input[[#This Row],[Account Number]],'[1]Mapping '!A:A,'[1]Mapping '!B:B,"Retained Earnings (Secondary)")</f>
        <v>Retained Earnings (Secondary)</v>
      </c>
      <c r="G299" t="str">
        <f>_xlfn.XLOOKUP(Input[[#This Row],[Account Number]],'[1]Mapping '!A:A,'[1]Mapping '!C:C,"Retained Earnings (Secondary)")</f>
        <v>Retained Earnings (Secondary)</v>
      </c>
      <c r="H299" t="str">
        <f>_xlfn.XLOOKUP(Input[[#This Row],[Account Number]],'[1]Mapping '!A:A,'[1]Mapping '!D:D,"Retained Earnings (Secondary)")</f>
        <v>Retained Earnings (Secondary)</v>
      </c>
      <c r="I299" t="str">
        <f>_xlfn.CONCAT(Input[[#This Row],[Account Number]],"-",Input[[#This Row],[Account Description]])</f>
        <v>40520-SELF PAID INSURANCE CLAIMS</v>
      </c>
      <c r="K299" s="4"/>
    </row>
    <row r="300" spans="1:11" hidden="1" x14ac:dyDescent="0.25">
      <c r="A300">
        <v>12</v>
      </c>
      <c r="B300">
        <v>41598</v>
      </c>
      <c r="C300" t="s">
        <v>174</v>
      </c>
      <c r="D300" s="2">
        <v>-119499.79250929999</v>
      </c>
      <c r="E300" s="3">
        <v>45910</v>
      </c>
      <c r="F300" t="str">
        <f>_xlfn.XLOOKUP(Input[[#This Row],[Account Number]],'[1]Mapping '!A:A,'[1]Mapping '!B:B,"Retained Earnings (Secondary)")</f>
        <v>Retained Earnings (Secondary)</v>
      </c>
      <c r="G300" t="str">
        <f>_xlfn.XLOOKUP(Input[[#This Row],[Account Number]],'[1]Mapping '!A:A,'[1]Mapping '!C:C,"Retained Earnings (Secondary)")</f>
        <v>Retained Earnings (Secondary)</v>
      </c>
      <c r="H300" t="str">
        <f>_xlfn.XLOOKUP(Input[[#This Row],[Account Number]],'[1]Mapping '!A:A,'[1]Mapping '!D:D,"Retained Earnings (Secondary)")</f>
        <v>Retained Earnings (Secondary)</v>
      </c>
      <c r="I300" t="str">
        <f>_xlfn.CONCAT(Input[[#This Row],[Account Number]],"-",Input[[#This Row],[Account Description]])</f>
        <v>41598-DELIVERY INCOME FROM INVOICING</v>
      </c>
      <c r="K300" s="4"/>
    </row>
    <row r="301" spans="1:11" hidden="1" x14ac:dyDescent="0.25">
      <c r="A301">
        <v>12</v>
      </c>
      <c r="B301">
        <v>42003</v>
      </c>
      <c r="C301" t="s">
        <v>116</v>
      </c>
      <c r="D301" s="2">
        <v>145.00250930000001</v>
      </c>
      <c r="E301" s="3">
        <v>45910</v>
      </c>
      <c r="F301" t="str">
        <f>_xlfn.XLOOKUP(Input[[#This Row],[Account Number]],'[1]Mapping '!A:A,'[1]Mapping '!B:B,"Retained Earnings (Secondary)")</f>
        <v>Retained Earnings (Secondary)</v>
      </c>
      <c r="G301" t="str">
        <f>_xlfn.XLOOKUP(Input[[#This Row],[Account Number]],'[1]Mapping '!A:A,'[1]Mapping '!C:C,"Retained Earnings (Secondary)")</f>
        <v>Retained Earnings (Secondary)</v>
      </c>
      <c r="H301" t="str">
        <f>_xlfn.XLOOKUP(Input[[#This Row],[Account Number]],'[1]Mapping '!A:A,'[1]Mapping '!D:D,"Retained Earnings (Secondary)")</f>
        <v>Retained Earnings (Secondary)</v>
      </c>
      <c r="I301" t="str">
        <f>_xlfn.CONCAT(Input[[#This Row],[Account Number]],"-",Input[[#This Row],[Account Description]])</f>
        <v>42003-REPAIRS &amp; MAINTENANCE</v>
      </c>
      <c r="K301" s="4"/>
    </row>
    <row r="302" spans="1:11" hidden="1" x14ac:dyDescent="0.25">
      <c r="A302">
        <v>12</v>
      </c>
      <c r="B302">
        <v>42507</v>
      </c>
      <c r="C302" t="s">
        <v>177</v>
      </c>
      <c r="D302" s="2">
        <v>-5417.9025093</v>
      </c>
      <c r="E302" s="3">
        <v>45910</v>
      </c>
      <c r="F302" t="str">
        <f>_xlfn.XLOOKUP(Input[[#This Row],[Account Number]],'[1]Mapping '!A:A,'[1]Mapping '!B:B,"Retained Earnings (Secondary)")</f>
        <v>Retained Earnings (Secondary)</v>
      </c>
      <c r="G302" t="str">
        <f>_xlfn.XLOOKUP(Input[[#This Row],[Account Number]],'[1]Mapping '!A:A,'[1]Mapping '!C:C,"Retained Earnings (Secondary)")</f>
        <v>Retained Earnings (Secondary)</v>
      </c>
      <c r="H302" t="str">
        <f>_xlfn.XLOOKUP(Input[[#This Row],[Account Number]],'[1]Mapping '!A:A,'[1]Mapping '!D:D,"Retained Earnings (Secondary)")</f>
        <v>Retained Earnings (Secondary)</v>
      </c>
      <c r="I302" t="str">
        <f>_xlfn.CONCAT(Input[[#This Row],[Account Number]],"-",Input[[#This Row],[Account Description]])</f>
        <v>42507-ACCT REC VARIATIONS</v>
      </c>
      <c r="K302" s="4"/>
    </row>
    <row r="303" spans="1:11" hidden="1" x14ac:dyDescent="0.25">
      <c r="A303">
        <v>12</v>
      </c>
      <c r="B303">
        <v>42508</v>
      </c>
      <c r="C303" t="s">
        <v>131</v>
      </c>
      <c r="D303" s="2">
        <v>-70.952509300000003</v>
      </c>
      <c r="E303" s="3">
        <v>45910</v>
      </c>
      <c r="F303" t="str">
        <f>_xlfn.XLOOKUP(Input[[#This Row],[Account Number]],'[1]Mapping '!A:A,'[1]Mapping '!B:B,"Retained Earnings (Secondary)")</f>
        <v>Retained Earnings (Secondary)</v>
      </c>
      <c r="G303" t="str">
        <f>_xlfn.XLOOKUP(Input[[#This Row],[Account Number]],'[1]Mapping '!A:A,'[1]Mapping '!C:C,"Retained Earnings (Secondary)")</f>
        <v>Retained Earnings (Secondary)</v>
      </c>
      <c r="H303" t="str">
        <f>_xlfn.XLOOKUP(Input[[#This Row],[Account Number]],'[1]Mapping '!A:A,'[1]Mapping '!D:D,"Retained Earnings (Secondary)")</f>
        <v>Retained Earnings (Secondary)</v>
      </c>
      <c r="I303" t="str">
        <f>_xlfn.CONCAT(Input[[#This Row],[Account Number]],"-",Input[[#This Row],[Account Description]])</f>
        <v>42508-MERCHANDISE CREDIT WRITE OFFS</v>
      </c>
      <c r="K303" s="4"/>
    </row>
    <row r="304" spans="1:11" hidden="1" x14ac:dyDescent="0.25">
      <c r="A304">
        <v>12</v>
      </c>
      <c r="B304">
        <v>90005</v>
      </c>
      <c r="C304" t="s">
        <v>153</v>
      </c>
      <c r="D304" s="2">
        <v>33389.882509299998</v>
      </c>
      <c r="E304" s="3">
        <v>45910</v>
      </c>
      <c r="F304" t="str">
        <f>_xlfn.XLOOKUP(Input[[#This Row],[Account Number]],'[1]Mapping '!A:A,'[1]Mapping '!B:B,"Retained Earnings (Secondary)")</f>
        <v>Retained Earnings (Secondary)</v>
      </c>
      <c r="G304" t="str">
        <f>_xlfn.XLOOKUP(Input[[#This Row],[Account Number]],'[1]Mapping '!A:A,'[1]Mapping '!C:C,"Retained Earnings (Secondary)")</f>
        <v>Retained Earnings (Secondary)</v>
      </c>
      <c r="H304" t="str">
        <f>_xlfn.XLOOKUP(Input[[#This Row],[Account Number]],'[1]Mapping '!A:A,'[1]Mapping '!D:D,"Retained Earnings (Secondary)")</f>
        <v>Retained Earnings (Secondary)</v>
      </c>
      <c r="I304" t="str">
        <f>_xlfn.CONCAT(Input[[#This Row],[Account Number]],"-",Input[[#This Row],[Account Description]])</f>
        <v>90005-CREDIT CARD FEES</v>
      </c>
      <c r="K304" s="4"/>
    </row>
    <row r="305" spans="1:11" hidden="1" x14ac:dyDescent="0.25">
      <c r="A305">
        <v>12</v>
      </c>
      <c r="B305">
        <v>90013</v>
      </c>
      <c r="C305" t="s">
        <v>155</v>
      </c>
      <c r="D305" s="2">
        <v>-841.89250930000003</v>
      </c>
      <c r="E305" s="3">
        <v>45910</v>
      </c>
      <c r="F305" t="str">
        <f>_xlfn.XLOOKUP(Input[[#This Row],[Account Number]],'[1]Mapping '!A:A,'[1]Mapping '!B:B,"Retained Earnings (Secondary)")</f>
        <v>Retained Earnings (Secondary)</v>
      </c>
      <c r="G305" t="str">
        <f>_xlfn.XLOOKUP(Input[[#This Row],[Account Number]],'[1]Mapping '!A:A,'[1]Mapping '!C:C,"Retained Earnings (Secondary)")</f>
        <v>Retained Earnings (Secondary)</v>
      </c>
      <c r="H305" t="str">
        <f>_xlfn.XLOOKUP(Input[[#This Row],[Account Number]],'[1]Mapping '!A:A,'[1]Mapping '!D:D,"Retained Earnings (Secondary)")</f>
        <v>Retained Earnings (Secondary)</v>
      </c>
      <c r="I305" t="str">
        <f>_xlfn.CONCAT(Input[[#This Row],[Account Number]],"-",Input[[#This Row],[Account Description]])</f>
        <v>90013-SALES TAX DISCOUNT</v>
      </c>
      <c r="K305" s="4"/>
    </row>
    <row r="306" spans="1:11" hidden="1" x14ac:dyDescent="0.25">
      <c r="A306">
        <v>12</v>
      </c>
      <c r="B306">
        <v>90026</v>
      </c>
      <c r="C306" t="s">
        <v>157</v>
      </c>
      <c r="D306" s="2">
        <v>4376.0725093000001</v>
      </c>
      <c r="E306" s="3">
        <v>45910</v>
      </c>
      <c r="F306" t="str">
        <f>_xlfn.XLOOKUP(Input[[#This Row],[Account Number]],'[1]Mapping '!A:A,'[1]Mapping '!B:B,"Retained Earnings (Secondary)")</f>
        <v>Retained Earnings (Secondary)</v>
      </c>
      <c r="G306" t="str">
        <f>_xlfn.XLOOKUP(Input[[#This Row],[Account Number]],'[1]Mapping '!A:A,'[1]Mapping '!C:C,"Retained Earnings (Secondary)")</f>
        <v>Retained Earnings (Secondary)</v>
      </c>
      <c r="H306" t="str">
        <f>_xlfn.XLOOKUP(Input[[#This Row],[Account Number]],'[1]Mapping '!A:A,'[1]Mapping '!D:D,"Retained Earnings (Secondary)")</f>
        <v>Retained Earnings (Secondary)</v>
      </c>
      <c r="I306" t="str">
        <f>_xlfn.CONCAT(Input[[#This Row],[Account Number]],"-",Input[[#This Row],[Account Description]])</f>
        <v>90026-TD FINANCE DISCOUNTS</v>
      </c>
      <c r="K306" s="4"/>
    </row>
    <row r="307" spans="1:11" hidden="1" x14ac:dyDescent="0.25">
      <c r="A307">
        <v>12</v>
      </c>
      <c r="B307">
        <v>90027</v>
      </c>
      <c r="C307" t="s">
        <v>158</v>
      </c>
      <c r="D307" s="2">
        <v>1846.4625093</v>
      </c>
      <c r="E307" s="3">
        <v>45910</v>
      </c>
      <c r="F307" t="str">
        <f>_xlfn.XLOOKUP(Input[[#This Row],[Account Number]],'[1]Mapping '!A:A,'[1]Mapping '!B:B,"Retained Earnings (Secondary)")</f>
        <v>Retained Earnings (Secondary)</v>
      </c>
      <c r="G307" t="str">
        <f>_xlfn.XLOOKUP(Input[[#This Row],[Account Number]],'[1]Mapping '!A:A,'[1]Mapping '!C:C,"Retained Earnings (Secondary)")</f>
        <v>Retained Earnings (Secondary)</v>
      </c>
      <c r="H307" t="str">
        <f>_xlfn.XLOOKUP(Input[[#This Row],[Account Number]],'[1]Mapping '!A:A,'[1]Mapping '!D:D,"Retained Earnings (Secondary)")</f>
        <v>Retained Earnings (Secondary)</v>
      </c>
      <c r="I307" t="str">
        <f>_xlfn.CONCAT(Input[[#This Row],[Account Number]],"-",Input[[#This Row],[Account Description]])</f>
        <v>90027-GE FINANCE DISCOUNTS</v>
      </c>
      <c r="K307" s="4"/>
    </row>
    <row r="308" spans="1:11" hidden="1" x14ac:dyDescent="0.25">
      <c r="A308">
        <v>12</v>
      </c>
      <c r="B308">
        <v>90028</v>
      </c>
      <c r="C308" t="s">
        <v>159</v>
      </c>
      <c r="D308" s="2">
        <v>1106.3425093000001</v>
      </c>
      <c r="E308" s="3">
        <v>45910</v>
      </c>
      <c r="F308" t="str">
        <f>_xlfn.XLOOKUP(Input[[#This Row],[Account Number]],'[1]Mapping '!A:A,'[1]Mapping '!B:B,"Retained Earnings (Secondary)")</f>
        <v>Retained Earnings (Secondary)</v>
      </c>
      <c r="G308" t="str">
        <f>_xlfn.XLOOKUP(Input[[#This Row],[Account Number]],'[1]Mapping '!A:A,'[1]Mapping '!C:C,"Retained Earnings (Secondary)")</f>
        <v>Retained Earnings (Secondary)</v>
      </c>
      <c r="H308" t="str">
        <f>_xlfn.XLOOKUP(Input[[#This Row],[Account Number]],'[1]Mapping '!A:A,'[1]Mapping '!D:D,"Retained Earnings (Secondary)")</f>
        <v>Retained Earnings (Secondary)</v>
      </c>
      <c r="I308" t="str">
        <f>_xlfn.CONCAT(Input[[#This Row],[Account Number]],"-",Input[[#This Row],[Account Description]])</f>
        <v>90028-CITI FINANCE DISCOUNTS</v>
      </c>
      <c r="K308" s="4"/>
    </row>
    <row r="309" spans="1:11" hidden="1" x14ac:dyDescent="0.25">
      <c r="A309">
        <v>12</v>
      </c>
      <c r="B309">
        <v>90029</v>
      </c>
      <c r="C309" t="s">
        <v>160</v>
      </c>
      <c r="D309" s="2">
        <v>72.282509300000001</v>
      </c>
      <c r="E309" s="3">
        <v>45910</v>
      </c>
      <c r="F309" t="str">
        <f>_xlfn.XLOOKUP(Input[[#This Row],[Account Number]],'[1]Mapping '!A:A,'[1]Mapping '!B:B,"Retained Earnings (Secondary)")</f>
        <v>Retained Earnings (Secondary)</v>
      </c>
      <c r="G309" t="str">
        <f>_xlfn.XLOOKUP(Input[[#This Row],[Account Number]],'[1]Mapping '!A:A,'[1]Mapping '!C:C,"Retained Earnings (Secondary)")</f>
        <v>Retained Earnings (Secondary)</v>
      </c>
      <c r="H309" t="str">
        <f>_xlfn.XLOOKUP(Input[[#This Row],[Account Number]],'[1]Mapping '!A:A,'[1]Mapping '!D:D,"Retained Earnings (Secondary)")</f>
        <v>Retained Earnings (Secondary)</v>
      </c>
      <c r="I309" t="str">
        <f>_xlfn.CONCAT(Input[[#This Row],[Account Number]],"-",Input[[#This Row],[Account Description]])</f>
        <v>90029-AFFIRM DISCOUNTS</v>
      </c>
      <c r="K309" s="4"/>
    </row>
    <row r="310" spans="1:11" hidden="1" x14ac:dyDescent="0.25">
      <c r="A310">
        <v>12</v>
      </c>
      <c r="B310">
        <v>128110</v>
      </c>
      <c r="C310" t="s">
        <v>162</v>
      </c>
      <c r="D310" s="2">
        <v>409385.59250929998</v>
      </c>
      <c r="E310" s="3">
        <v>45910</v>
      </c>
      <c r="F310" t="str">
        <f>_xlfn.XLOOKUP(Input[[#This Row],[Account Number]],'[1]Mapping '!A:A,'[1]Mapping '!B:B,"Retained Earnings (Secondary)")</f>
        <v>Retained Earnings (Secondary)</v>
      </c>
      <c r="G310" t="str">
        <f>_xlfn.XLOOKUP(Input[[#This Row],[Account Number]],'[1]Mapping '!A:A,'[1]Mapping '!C:C,"Retained Earnings (Secondary)")</f>
        <v>Retained Earnings (Secondary)</v>
      </c>
      <c r="H310" t="str">
        <f>_xlfn.XLOOKUP(Input[[#This Row],[Account Number]],'[1]Mapping '!A:A,'[1]Mapping '!D:D,"Retained Earnings (Secondary)")</f>
        <v>Retained Earnings (Secondary)</v>
      </c>
      <c r="I310" t="str">
        <f>_xlfn.CONCAT(Input[[#This Row],[Account Number]],"-",Input[[#This Row],[Account Description]])</f>
        <v>128110-RETAINED EARNINGS (SECONDARY)</v>
      </c>
      <c r="K310" s="4"/>
    </row>
    <row r="311" spans="1:11" hidden="1" x14ac:dyDescent="0.25">
      <c r="A311">
        <v>21</v>
      </c>
      <c r="B311">
        <v>11101</v>
      </c>
      <c r="C311" t="s">
        <v>13</v>
      </c>
      <c r="D311" s="2">
        <v>6447.1425092999998</v>
      </c>
      <c r="E311" s="3">
        <v>45910</v>
      </c>
      <c r="F311" t="str">
        <f>_xlfn.XLOOKUP(Input[[#This Row],[Account Number]],'[1]Mapping '!A:A,'[1]Mapping '!B:B,"Retained Earnings (Secondary)")</f>
        <v>Customer Deposits</v>
      </c>
      <c r="G311" t="str">
        <f>_xlfn.XLOOKUP(Input[[#This Row],[Account Number]],'[1]Mapping '!A:A,'[1]Mapping '!C:C,"Retained Earnings (Secondary)")</f>
        <v>Current Liabilities</v>
      </c>
      <c r="H311" t="str">
        <f>_xlfn.XLOOKUP(Input[[#This Row],[Account Number]],'[1]Mapping '!A:A,'[1]Mapping '!D:D,"Retained Earnings (Secondary)")</f>
        <v>Customer Deposits</v>
      </c>
      <c r="I311" t="str">
        <f>_xlfn.CONCAT(Input[[#This Row],[Account Number]],"-",Input[[#This Row],[Account Description]])</f>
        <v>11101-ACCTS. RECEIVABLE</v>
      </c>
      <c r="K311" s="4"/>
    </row>
    <row r="312" spans="1:11" hidden="1" x14ac:dyDescent="0.25">
      <c r="A312">
        <v>21</v>
      </c>
      <c r="B312">
        <v>12100</v>
      </c>
      <c r="C312" t="s">
        <v>18</v>
      </c>
      <c r="D312" s="2">
        <v>3075.6125093000001</v>
      </c>
      <c r="E312" s="3">
        <v>45910</v>
      </c>
      <c r="F312" t="str">
        <f>_xlfn.XLOOKUP(Input[[#This Row],[Account Number]],'[1]Mapping '!A:A,'[1]Mapping '!B:B,"Retained Earnings (Secondary)")</f>
        <v>Inventory</v>
      </c>
      <c r="G312" t="str">
        <f>_xlfn.XLOOKUP(Input[[#This Row],[Account Number]],'[1]Mapping '!A:A,'[1]Mapping '!C:C,"Retained Earnings (Secondary)")</f>
        <v>Current Assets</v>
      </c>
      <c r="H312" t="str">
        <f>_xlfn.XLOOKUP(Input[[#This Row],[Account Number]],'[1]Mapping '!A:A,'[1]Mapping '!D:D,"Retained Earnings (Secondary)")</f>
        <v>Inventory</v>
      </c>
      <c r="I312" t="str">
        <f>_xlfn.CONCAT(Input[[#This Row],[Account Number]],"-",Input[[#This Row],[Account Description]])</f>
        <v>12100-MERCHANDISE INVENTORY</v>
      </c>
      <c r="K312" s="4"/>
    </row>
    <row r="313" spans="1:11" hidden="1" x14ac:dyDescent="0.25">
      <c r="A313">
        <v>21</v>
      </c>
      <c r="B313">
        <v>19005</v>
      </c>
      <c r="C313" t="s">
        <v>36</v>
      </c>
      <c r="D313" s="2">
        <v>-6305290.0525093004</v>
      </c>
      <c r="E313" s="3">
        <v>45910</v>
      </c>
      <c r="F313" t="str">
        <f>_xlfn.XLOOKUP(Input[[#This Row],[Account Number]],'[1]Mapping '!A:A,'[1]Mapping '!B:B,"Retained Earnings (Secondary)")</f>
        <v>Exchange Account</v>
      </c>
      <c r="G313" t="str">
        <f>_xlfn.XLOOKUP(Input[[#This Row],[Account Number]],'[1]Mapping '!A:A,'[1]Mapping '!C:C,"Retained Earnings (Secondary)")</f>
        <v>Current Assets</v>
      </c>
      <c r="H313" t="str">
        <f>_xlfn.XLOOKUP(Input[[#This Row],[Account Number]],'[1]Mapping '!A:A,'[1]Mapping '!D:D,"Retained Earnings (Secondary)")</f>
        <v>Exchange Account</v>
      </c>
      <c r="I313" t="str">
        <f>_xlfn.CONCAT(Input[[#This Row],[Account Number]],"-",Input[[#This Row],[Account Description]])</f>
        <v>19005-EXCHANGE ACCT. (STORE)</v>
      </c>
      <c r="K313" s="4"/>
    </row>
    <row r="314" spans="1:11" hidden="1" x14ac:dyDescent="0.25">
      <c r="A314">
        <v>21</v>
      </c>
      <c r="B314">
        <v>19007</v>
      </c>
      <c r="C314" t="s">
        <v>179</v>
      </c>
      <c r="D314" s="2">
        <v>8680353.5225092992</v>
      </c>
      <c r="E314" s="3">
        <v>45910</v>
      </c>
      <c r="F314" t="str">
        <f>_xlfn.XLOOKUP(Input[[#This Row],[Account Number]],'[1]Mapping '!A:A,'[1]Mapping '!B:B,"Retained Earnings (Secondary)")</f>
        <v>Exchange Account</v>
      </c>
      <c r="G314" t="str">
        <f>_xlfn.XLOOKUP(Input[[#This Row],[Account Number]],'[1]Mapping '!A:A,'[1]Mapping '!C:C,"Retained Earnings (Secondary)")</f>
        <v>Current Assets</v>
      </c>
      <c r="H314" t="str">
        <f>_xlfn.XLOOKUP(Input[[#This Row],[Account Number]],'[1]Mapping '!A:A,'[1]Mapping '!D:D,"Retained Earnings (Secondary)")</f>
        <v>Exchange Account</v>
      </c>
      <c r="I314" t="str">
        <f>_xlfn.CONCAT(Input[[#This Row],[Account Number]],"-",Input[[#This Row],[Account Description]])</f>
        <v>19007-EXCHANGE ACCT (SITE 0)</v>
      </c>
      <c r="K314" s="4"/>
    </row>
    <row r="315" spans="1:11" hidden="1" x14ac:dyDescent="0.25">
      <c r="A315">
        <v>21</v>
      </c>
      <c r="B315">
        <v>20113</v>
      </c>
      <c r="C315" t="s">
        <v>48</v>
      </c>
      <c r="D315" s="2">
        <v>-14637.702509299999</v>
      </c>
      <c r="E315" s="3">
        <v>45910</v>
      </c>
      <c r="F315" t="str">
        <f>_xlfn.XLOOKUP(Input[[#This Row],[Account Number]],'[1]Mapping '!A:A,'[1]Mapping '!B:B,"Retained Earnings (Secondary)")</f>
        <v>Customer Deposits</v>
      </c>
      <c r="G315" t="str">
        <f>_xlfn.XLOOKUP(Input[[#This Row],[Account Number]],'[1]Mapping '!A:A,'[1]Mapping '!C:C,"Retained Earnings (Secondary)")</f>
        <v>Current Liabilities</v>
      </c>
      <c r="H315" t="str">
        <f>_xlfn.XLOOKUP(Input[[#This Row],[Account Number]],'[1]Mapping '!A:A,'[1]Mapping '!D:D,"Retained Earnings (Secondary)")</f>
        <v>Customer Deposits</v>
      </c>
      <c r="I315" t="str">
        <f>_xlfn.CONCAT(Input[[#This Row],[Account Number]],"-",Input[[#This Row],[Account Description]])</f>
        <v>20113-CUSTOMER DEPOSITS</v>
      </c>
      <c r="K315" s="4"/>
    </row>
    <row r="316" spans="1:11" hidden="1" x14ac:dyDescent="0.25">
      <c r="A316">
        <v>21</v>
      </c>
      <c r="B316">
        <v>23103</v>
      </c>
      <c r="C316" t="s">
        <v>49</v>
      </c>
      <c r="D316" s="2">
        <v>-689.62250930000005</v>
      </c>
      <c r="E316" s="3">
        <v>45910</v>
      </c>
      <c r="F316" t="str">
        <f>_xlfn.XLOOKUP(Input[[#This Row],[Account Number]],'[1]Mapping '!A:A,'[1]Mapping '!B:B,"Retained Earnings (Secondary)")</f>
        <v>Taxes Payable</v>
      </c>
      <c r="G316" t="str">
        <f>_xlfn.XLOOKUP(Input[[#This Row],[Account Number]],'[1]Mapping '!A:A,'[1]Mapping '!C:C,"Retained Earnings (Secondary)")</f>
        <v>Current Liabilities</v>
      </c>
      <c r="H316" t="str">
        <f>_xlfn.XLOOKUP(Input[[#This Row],[Account Number]],'[1]Mapping '!A:A,'[1]Mapping '!D:D,"Retained Earnings (Secondary)")</f>
        <v>Sales Taxes</v>
      </c>
      <c r="I316" t="str">
        <f>_xlfn.CONCAT(Input[[#This Row],[Account Number]],"-",Input[[#This Row],[Account Description]])</f>
        <v>23103-STATE SALES TAXES 5%</v>
      </c>
      <c r="K316" s="4"/>
    </row>
    <row r="317" spans="1:11" hidden="1" x14ac:dyDescent="0.25">
      <c r="A317">
        <v>21</v>
      </c>
      <c r="B317">
        <v>28110</v>
      </c>
      <c r="C317" t="s">
        <v>66</v>
      </c>
      <c r="D317" s="2">
        <v>-2368387.7325093001</v>
      </c>
      <c r="E317" s="3">
        <v>45910</v>
      </c>
      <c r="F317" t="str">
        <f>_xlfn.XLOOKUP(Input[[#This Row],[Account Number]],'[1]Mapping '!A:A,'[1]Mapping '!B:B,"Retained Earnings (Secondary)")</f>
        <v xml:space="preserve">Retained Earnings </v>
      </c>
      <c r="G317" t="str">
        <f>_xlfn.XLOOKUP(Input[[#This Row],[Account Number]],'[1]Mapping '!A:A,'[1]Mapping '!C:C,"Retained Earnings (Secondary)")</f>
        <v>Stockholders' Equity</v>
      </c>
      <c r="H317" t="str">
        <f>_xlfn.XLOOKUP(Input[[#This Row],[Account Number]],'[1]Mapping '!A:A,'[1]Mapping '!D:D,"Retained Earnings (Secondary)")</f>
        <v>Retained Earnings</v>
      </c>
      <c r="I317" t="str">
        <f>_xlfn.CONCAT(Input[[#This Row],[Account Number]],"-",Input[[#This Row],[Account Description]])</f>
        <v>28110-RETAINED EARNINGS</v>
      </c>
      <c r="K317" s="4"/>
    </row>
    <row r="318" spans="1:11" hidden="1" x14ac:dyDescent="0.25">
      <c r="A318">
        <v>21</v>
      </c>
      <c r="B318">
        <v>30101</v>
      </c>
      <c r="C318" t="s">
        <v>67</v>
      </c>
      <c r="D318" s="2">
        <v>-220758.19250929999</v>
      </c>
      <c r="E318" s="3">
        <v>45910</v>
      </c>
      <c r="F318" t="str">
        <f>_xlfn.XLOOKUP(Input[[#This Row],[Account Number]],'[1]Mapping '!A:A,'[1]Mapping '!B:B,"Retained Earnings (Secondary)")</f>
        <v>Retained Earnings (Secondary)</v>
      </c>
      <c r="G318" t="str">
        <f>_xlfn.XLOOKUP(Input[[#This Row],[Account Number]],'[1]Mapping '!A:A,'[1]Mapping '!C:C,"Retained Earnings (Secondary)")</f>
        <v>Retained Earnings (Secondary)</v>
      </c>
      <c r="H318" t="str">
        <f>_xlfn.XLOOKUP(Input[[#This Row],[Account Number]],'[1]Mapping '!A:A,'[1]Mapping '!D:D,"Retained Earnings (Secondary)")</f>
        <v>Retained Earnings (Secondary)</v>
      </c>
      <c r="I318" t="str">
        <f>_xlfn.CONCAT(Input[[#This Row],[Account Number]],"-",Input[[#This Row],[Account Description]])</f>
        <v>30101-FURNITURE SALES</v>
      </c>
      <c r="K318" s="4"/>
    </row>
    <row r="319" spans="1:11" hidden="1" x14ac:dyDescent="0.25">
      <c r="A319">
        <v>21</v>
      </c>
      <c r="B319">
        <v>30201</v>
      </c>
      <c r="C319" t="s">
        <v>68</v>
      </c>
      <c r="D319" s="2">
        <v>236256.66250929999</v>
      </c>
      <c r="E319" s="3">
        <v>45910</v>
      </c>
      <c r="F319" t="str">
        <f>_xlfn.XLOOKUP(Input[[#This Row],[Account Number]],'[1]Mapping '!A:A,'[1]Mapping '!B:B,"Retained Earnings (Secondary)")</f>
        <v>Retained Earnings (Secondary)</v>
      </c>
      <c r="G319" t="str">
        <f>_xlfn.XLOOKUP(Input[[#This Row],[Account Number]],'[1]Mapping '!A:A,'[1]Mapping '!C:C,"Retained Earnings (Secondary)")</f>
        <v>Retained Earnings (Secondary)</v>
      </c>
      <c r="H319" t="str">
        <f>_xlfn.XLOOKUP(Input[[#This Row],[Account Number]],'[1]Mapping '!A:A,'[1]Mapping '!D:D,"Retained Earnings (Secondary)")</f>
        <v>Retained Earnings (Secondary)</v>
      </c>
      <c r="I319" t="str">
        <f>_xlfn.CONCAT(Input[[#This Row],[Account Number]],"-",Input[[#This Row],[Account Description]])</f>
        <v>30201-MERCHANDISE PURCHASED</v>
      </c>
      <c r="K319" s="4"/>
    </row>
    <row r="320" spans="1:11" hidden="1" x14ac:dyDescent="0.25">
      <c r="A320">
        <v>21</v>
      </c>
      <c r="B320">
        <v>30209</v>
      </c>
      <c r="C320" t="s">
        <v>74</v>
      </c>
      <c r="D320" s="2">
        <v>92.0025093</v>
      </c>
      <c r="E320" s="3">
        <v>45910</v>
      </c>
      <c r="F320" t="str">
        <f>_xlfn.XLOOKUP(Input[[#This Row],[Account Number]],'[1]Mapping '!A:A,'[1]Mapping '!B:B,"Retained Earnings (Secondary)")</f>
        <v>Retained Earnings (Secondary)</v>
      </c>
      <c r="G320" t="str">
        <f>_xlfn.XLOOKUP(Input[[#This Row],[Account Number]],'[1]Mapping '!A:A,'[1]Mapping '!C:C,"Retained Earnings (Secondary)")</f>
        <v>Retained Earnings (Secondary)</v>
      </c>
      <c r="H320" t="str">
        <f>_xlfn.XLOOKUP(Input[[#This Row],[Account Number]],'[1]Mapping '!A:A,'[1]Mapping '!D:D,"Retained Earnings (Secondary)")</f>
        <v>Retained Earnings (Secondary)</v>
      </c>
      <c r="I320" t="str">
        <f>_xlfn.CONCAT(Input[[#This Row],[Account Number]],"-",Input[[#This Row],[Account Description]])</f>
        <v>30209-INVENTORY ADDS/DELETES</v>
      </c>
      <c r="K320" s="4"/>
    </row>
    <row r="321" spans="1:11" hidden="1" x14ac:dyDescent="0.25">
      <c r="A321">
        <v>21</v>
      </c>
      <c r="B321">
        <v>31201</v>
      </c>
      <c r="C321" t="s">
        <v>80</v>
      </c>
      <c r="D321" s="2">
        <v>-37.0025093</v>
      </c>
      <c r="E321" s="3">
        <v>45910</v>
      </c>
      <c r="F321" t="str">
        <f>_xlfn.XLOOKUP(Input[[#This Row],[Account Number]],'[1]Mapping '!A:A,'[1]Mapping '!B:B,"Retained Earnings (Secondary)")</f>
        <v>Retained Earnings (Secondary)</v>
      </c>
      <c r="G321" t="str">
        <f>_xlfn.XLOOKUP(Input[[#This Row],[Account Number]],'[1]Mapping '!A:A,'[1]Mapping '!C:C,"Retained Earnings (Secondary)")</f>
        <v>Retained Earnings (Secondary)</v>
      </c>
      <c r="H321" t="str">
        <f>_xlfn.XLOOKUP(Input[[#This Row],[Account Number]],'[1]Mapping '!A:A,'[1]Mapping '!D:D,"Retained Earnings (Secondary)")</f>
        <v>Retained Earnings (Secondary)</v>
      </c>
      <c r="I321" t="str">
        <f>_xlfn.CONCAT(Input[[#This Row],[Account Number]],"-",Input[[#This Row],[Account Description]])</f>
        <v>31201-DEALER SALES</v>
      </c>
      <c r="K321" s="4"/>
    </row>
    <row r="322" spans="1:11" hidden="1" x14ac:dyDescent="0.25">
      <c r="A322">
        <v>21</v>
      </c>
      <c r="B322">
        <v>31222</v>
      </c>
      <c r="C322" t="s">
        <v>81</v>
      </c>
      <c r="D322" s="2">
        <v>67.012509300000005</v>
      </c>
      <c r="E322" s="3">
        <v>45910</v>
      </c>
      <c r="F322" t="str">
        <f>_xlfn.XLOOKUP(Input[[#This Row],[Account Number]],'[1]Mapping '!A:A,'[1]Mapping '!B:B,"Retained Earnings (Secondary)")</f>
        <v>Retained Earnings (Secondary)</v>
      </c>
      <c r="G322" t="str">
        <f>_xlfn.XLOOKUP(Input[[#This Row],[Account Number]],'[1]Mapping '!A:A,'[1]Mapping '!C:C,"Retained Earnings (Secondary)")</f>
        <v>Retained Earnings (Secondary)</v>
      </c>
      <c r="H322" t="str">
        <f>_xlfn.XLOOKUP(Input[[#This Row],[Account Number]],'[1]Mapping '!A:A,'[1]Mapping '!D:D,"Retained Earnings (Secondary)")</f>
        <v>Retained Earnings (Secondary)</v>
      </c>
      <c r="I322" t="str">
        <f>_xlfn.CONCAT(Input[[#This Row],[Account Number]],"-",Input[[#This Row],[Account Description]])</f>
        <v>31222-DEALER COST OF SALES</v>
      </c>
      <c r="K322" s="4"/>
    </row>
    <row r="323" spans="1:11" hidden="1" x14ac:dyDescent="0.25">
      <c r="A323">
        <v>21</v>
      </c>
      <c r="B323">
        <v>41598</v>
      </c>
      <c r="C323" t="s">
        <v>114</v>
      </c>
      <c r="D323" s="2">
        <v>-10679.122509299999</v>
      </c>
      <c r="E323" s="3">
        <v>45910</v>
      </c>
      <c r="F323" t="str">
        <f>_xlfn.XLOOKUP(Input[[#This Row],[Account Number]],'[1]Mapping '!A:A,'[1]Mapping '!B:B,"Retained Earnings (Secondary)")</f>
        <v>Retained Earnings (Secondary)</v>
      </c>
      <c r="G323" t="str">
        <f>_xlfn.XLOOKUP(Input[[#This Row],[Account Number]],'[1]Mapping '!A:A,'[1]Mapping '!C:C,"Retained Earnings (Secondary)")</f>
        <v>Retained Earnings (Secondary)</v>
      </c>
      <c r="H323" t="str">
        <f>_xlfn.XLOOKUP(Input[[#This Row],[Account Number]],'[1]Mapping '!A:A,'[1]Mapping '!D:D,"Retained Earnings (Secondary)")</f>
        <v>Retained Earnings (Secondary)</v>
      </c>
      <c r="I323" t="str">
        <f>_xlfn.CONCAT(Input[[#This Row],[Account Number]],"-",Input[[#This Row],[Account Description]])</f>
        <v>41598-DELIVERY INCOME FROM SALES INVOICING</v>
      </c>
      <c r="K323" s="4"/>
    </row>
    <row r="324" spans="1:11" hidden="1" x14ac:dyDescent="0.25">
      <c r="A324">
        <v>21</v>
      </c>
      <c r="B324">
        <v>42507</v>
      </c>
      <c r="C324" t="s">
        <v>130</v>
      </c>
      <c r="D324" s="2">
        <v>-428.56250929999999</v>
      </c>
      <c r="E324" s="3">
        <v>45910</v>
      </c>
      <c r="F324" t="str">
        <f>_xlfn.XLOOKUP(Input[[#This Row],[Account Number]],'[1]Mapping '!A:A,'[1]Mapping '!B:B,"Retained Earnings (Secondary)")</f>
        <v>Retained Earnings (Secondary)</v>
      </c>
      <c r="G324" t="str">
        <f>_xlfn.XLOOKUP(Input[[#This Row],[Account Number]],'[1]Mapping '!A:A,'[1]Mapping '!C:C,"Retained Earnings (Secondary)")</f>
        <v>Retained Earnings (Secondary)</v>
      </c>
      <c r="H324" t="str">
        <f>_xlfn.XLOOKUP(Input[[#This Row],[Account Number]],'[1]Mapping '!A:A,'[1]Mapping '!D:D,"Retained Earnings (Secondary)")</f>
        <v>Retained Earnings (Secondary)</v>
      </c>
      <c r="I324" t="str">
        <f>_xlfn.CONCAT(Input[[#This Row],[Account Number]],"-",Input[[#This Row],[Account Description]])</f>
        <v>42507-ACCT REC VARIATIONS AND ADJUSTS</v>
      </c>
      <c r="K324" s="4"/>
    </row>
    <row r="325" spans="1:11" hidden="1" x14ac:dyDescent="0.25">
      <c r="A325">
        <v>21</v>
      </c>
      <c r="B325">
        <v>42508</v>
      </c>
      <c r="C325" t="s">
        <v>131</v>
      </c>
      <c r="D325" s="2">
        <v>-35.622509299999997</v>
      </c>
      <c r="E325" s="3">
        <v>45910</v>
      </c>
      <c r="F325" t="str">
        <f>_xlfn.XLOOKUP(Input[[#This Row],[Account Number]],'[1]Mapping '!A:A,'[1]Mapping '!B:B,"Retained Earnings (Secondary)")</f>
        <v>Retained Earnings (Secondary)</v>
      </c>
      <c r="G325" t="str">
        <f>_xlfn.XLOOKUP(Input[[#This Row],[Account Number]],'[1]Mapping '!A:A,'[1]Mapping '!C:C,"Retained Earnings (Secondary)")</f>
        <v>Retained Earnings (Secondary)</v>
      </c>
      <c r="H325" t="str">
        <f>_xlfn.XLOOKUP(Input[[#This Row],[Account Number]],'[1]Mapping '!A:A,'[1]Mapping '!D:D,"Retained Earnings (Secondary)")</f>
        <v>Retained Earnings (Secondary)</v>
      </c>
      <c r="I325" t="str">
        <f>_xlfn.CONCAT(Input[[#This Row],[Account Number]],"-",Input[[#This Row],[Account Description]])</f>
        <v>42508-MERCHANDISE CREDIT WRITE OFFS</v>
      </c>
      <c r="K325" s="4"/>
    </row>
    <row r="326" spans="1:11" hidden="1" x14ac:dyDescent="0.25">
      <c r="A326">
        <v>21</v>
      </c>
      <c r="B326">
        <v>90013</v>
      </c>
      <c r="C326" t="s">
        <v>155</v>
      </c>
      <c r="D326" s="2">
        <v>-98.672509300000002</v>
      </c>
      <c r="E326" s="3">
        <v>45910</v>
      </c>
      <c r="F326" t="str">
        <f>_xlfn.XLOOKUP(Input[[#This Row],[Account Number]],'[1]Mapping '!A:A,'[1]Mapping '!B:B,"Retained Earnings (Secondary)")</f>
        <v>Retained Earnings (Secondary)</v>
      </c>
      <c r="G326" t="str">
        <f>_xlfn.XLOOKUP(Input[[#This Row],[Account Number]],'[1]Mapping '!A:A,'[1]Mapping '!C:C,"Retained Earnings (Secondary)")</f>
        <v>Retained Earnings (Secondary)</v>
      </c>
      <c r="H326" t="str">
        <f>_xlfn.XLOOKUP(Input[[#This Row],[Account Number]],'[1]Mapping '!A:A,'[1]Mapping '!D:D,"Retained Earnings (Secondary)")</f>
        <v>Retained Earnings (Secondary)</v>
      </c>
      <c r="I326" t="str">
        <f>_xlfn.CONCAT(Input[[#This Row],[Account Number]],"-",Input[[#This Row],[Account Description]])</f>
        <v>90013-SALES TAX DISCOUNT</v>
      </c>
      <c r="K326" s="4"/>
    </row>
    <row r="327" spans="1:11" hidden="1" x14ac:dyDescent="0.25">
      <c r="A327">
        <v>21</v>
      </c>
      <c r="B327">
        <v>90026</v>
      </c>
      <c r="C327" t="s">
        <v>157</v>
      </c>
      <c r="D327" s="2">
        <v>251.78250929999999</v>
      </c>
      <c r="E327" s="3">
        <v>45910</v>
      </c>
      <c r="F327" t="str">
        <f>_xlfn.XLOOKUP(Input[[#This Row],[Account Number]],'[1]Mapping '!A:A,'[1]Mapping '!B:B,"Retained Earnings (Secondary)")</f>
        <v>Retained Earnings (Secondary)</v>
      </c>
      <c r="G327" t="str">
        <f>_xlfn.XLOOKUP(Input[[#This Row],[Account Number]],'[1]Mapping '!A:A,'[1]Mapping '!C:C,"Retained Earnings (Secondary)")</f>
        <v>Retained Earnings (Secondary)</v>
      </c>
      <c r="H327" t="str">
        <f>_xlfn.XLOOKUP(Input[[#This Row],[Account Number]],'[1]Mapping '!A:A,'[1]Mapping '!D:D,"Retained Earnings (Secondary)")</f>
        <v>Retained Earnings (Secondary)</v>
      </c>
      <c r="I327" t="str">
        <f>_xlfn.CONCAT(Input[[#This Row],[Account Number]],"-",Input[[#This Row],[Account Description]])</f>
        <v>90026-TD FINANCE DISCOUNTS</v>
      </c>
      <c r="K327" s="4"/>
    </row>
    <row r="328" spans="1:11" hidden="1" x14ac:dyDescent="0.25">
      <c r="A328">
        <v>21</v>
      </c>
      <c r="B328">
        <v>90027</v>
      </c>
      <c r="C328" t="s">
        <v>158</v>
      </c>
      <c r="D328" s="2">
        <v>61.8225093</v>
      </c>
      <c r="E328" s="3">
        <v>45910</v>
      </c>
      <c r="F328" t="str">
        <f>_xlfn.XLOOKUP(Input[[#This Row],[Account Number]],'[1]Mapping '!A:A,'[1]Mapping '!B:B,"Retained Earnings (Secondary)")</f>
        <v>Retained Earnings (Secondary)</v>
      </c>
      <c r="G328" t="str">
        <f>_xlfn.XLOOKUP(Input[[#This Row],[Account Number]],'[1]Mapping '!A:A,'[1]Mapping '!C:C,"Retained Earnings (Secondary)")</f>
        <v>Retained Earnings (Secondary)</v>
      </c>
      <c r="H328" t="str">
        <f>_xlfn.XLOOKUP(Input[[#This Row],[Account Number]],'[1]Mapping '!A:A,'[1]Mapping '!D:D,"Retained Earnings (Secondary)")</f>
        <v>Retained Earnings (Secondary)</v>
      </c>
      <c r="I328" t="str">
        <f>_xlfn.CONCAT(Input[[#This Row],[Account Number]],"-",Input[[#This Row],[Account Description]])</f>
        <v>90027-GE FINANCE DISCOUNTS</v>
      </c>
      <c r="K328" s="4"/>
    </row>
    <row r="329" spans="1:11" hidden="1" x14ac:dyDescent="0.25">
      <c r="A329">
        <v>21</v>
      </c>
      <c r="B329">
        <v>90028</v>
      </c>
      <c r="C329" t="s">
        <v>159</v>
      </c>
      <c r="D329" s="2">
        <v>66.672509300000002</v>
      </c>
      <c r="E329" s="3">
        <v>45910</v>
      </c>
      <c r="F329" t="str">
        <f>_xlfn.XLOOKUP(Input[[#This Row],[Account Number]],'[1]Mapping '!A:A,'[1]Mapping '!B:B,"Retained Earnings (Secondary)")</f>
        <v>Retained Earnings (Secondary)</v>
      </c>
      <c r="G329" t="str">
        <f>_xlfn.XLOOKUP(Input[[#This Row],[Account Number]],'[1]Mapping '!A:A,'[1]Mapping '!C:C,"Retained Earnings (Secondary)")</f>
        <v>Retained Earnings (Secondary)</v>
      </c>
      <c r="H329" t="str">
        <f>_xlfn.XLOOKUP(Input[[#This Row],[Account Number]],'[1]Mapping '!A:A,'[1]Mapping '!D:D,"Retained Earnings (Secondary)")</f>
        <v>Retained Earnings (Secondary)</v>
      </c>
      <c r="I329" t="str">
        <f>_xlfn.CONCAT(Input[[#This Row],[Account Number]],"-",Input[[#This Row],[Account Description]])</f>
        <v>90028-CITI FINANCE DISCOUNTS</v>
      </c>
      <c r="K329" s="4"/>
    </row>
    <row r="330" spans="1:11" hidden="1" x14ac:dyDescent="0.25">
      <c r="A330">
        <v>21</v>
      </c>
      <c r="B330">
        <v>90029</v>
      </c>
      <c r="C330" t="s">
        <v>160</v>
      </c>
      <c r="D330" s="2">
        <v>103.0025093</v>
      </c>
      <c r="E330" s="3">
        <v>45910</v>
      </c>
      <c r="F330" t="str">
        <f>_xlfn.XLOOKUP(Input[[#This Row],[Account Number]],'[1]Mapping '!A:A,'[1]Mapping '!B:B,"Retained Earnings (Secondary)")</f>
        <v>Retained Earnings (Secondary)</v>
      </c>
      <c r="G330" t="str">
        <f>_xlfn.XLOOKUP(Input[[#This Row],[Account Number]],'[1]Mapping '!A:A,'[1]Mapping '!C:C,"Retained Earnings (Secondary)")</f>
        <v>Retained Earnings (Secondary)</v>
      </c>
      <c r="H330" t="str">
        <f>_xlfn.XLOOKUP(Input[[#This Row],[Account Number]],'[1]Mapping '!A:A,'[1]Mapping '!D:D,"Retained Earnings (Secondary)")</f>
        <v>Retained Earnings (Secondary)</v>
      </c>
      <c r="I330" t="str">
        <f>_xlfn.CONCAT(Input[[#This Row],[Account Number]],"-",Input[[#This Row],[Account Description]])</f>
        <v>90029-AFFIRM DISCOUNTS</v>
      </c>
      <c r="K330" s="4"/>
    </row>
    <row r="331" spans="1:11" hidden="1" x14ac:dyDescent="0.25">
      <c r="A331">
        <v>21</v>
      </c>
      <c r="B331">
        <v>128110</v>
      </c>
      <c r="C331" t="s">
        <v>162</v>
      </c>
      <c r="D331" s="2">
        <v>-5732.9525093000002</v>
      </c>
      <c r="E331" s="3">
        <v>45910</v>
      </c>
      <c r="F331" t="str">
        <f>_xlfn.XLOOKUP(Input[[#This Row],[Account Number]],'[1]Mapping '!A:A,'[1]Mapping '!B:B,"Retained Earnings (Secondary)")</f>
        <v>Retained Earnings (Secondary)</v>
      </c>
      <c r="G331" t="str">
        <f>_xlfn.XLOOKUP(Input[[#This Row],[Account Number]],'[1]Mapping '!A:A,'[1]Mapping '!C:C,"Retained Earnings (Secondary)")</f>
        <v>Retained Earnings (Secondary)</v>
      </c>
      <c r="H331" t="str">
        <f>_xlfn.XLOOKUP(Input[[#This Row],[Account Number]],'[1]Mapping '!A:A,'[1]Mapping '!D:D,"Retained Earnings (Secondary)")</f>
        <v>Retained Earnings (Secondary)</v>
      </c>
      <c r="I331" t="str">
        <f>_xlfn.CONCAT(Input[[#This Row],[Account Number]],"-",Input[[#This Row],[Account Description]])</f>
        <v>128110-RETAINED EARNINGS (SECONDARY)</v>
      </c>
      <c r="K331" s="4"/>
    </row>
    <row r="332" spans="1:11" hidden="1" x14ac:dyDescent="0.25">
      <c r="A332">
        <v>22</v>
      </c>
      <c r="B332">
        <v>11101</v>
      </c>
      <c r="C332" t="s">
        <v>163</v>
      </c>
      <c r="D332" s="2">
        <v>4988.9925093000002</v>
      </c>
      <c r="E332" s="3">
        <v>45910</v>
      </c>
      <c r="F332" t="str">
        <f>_xlfn.XLOOKUP(Input[[#This Row],[Account Number]],'[1]Mapping '!A:A,'[1]Mapping '!B:B,"Retained Earnings (Secondary)")</f>
        <v>Customer Deposits</v>
      </c>
      <c r="G332" t="str">
        <f>_xlfn.XLOOKUP(Input[[#This Row],[Account Number]],'[1]Mapping '!A:A,'[1]Mapping '!C:C,"Retained Earnings (Secondary)")</f>
        <v>Current Liabilities</v>
      </c>
      <c r="H332" t="str">
        <f>_xlfn.XLOOKUP(Input[[#This Row],[Account Number]],'[1]Mapping '!A:A,'[1]Mapping '!D:D,"Retained Earnings (Secondary)")</f>
        <v>Customer Deposits</v>
      </c>
      <c r="I332" t="str">
        <f>_xlfn.CONCAT(Input[[#This Row],[Account Number]],"-",Input[[#This Row],[Account Description]])</f>
        <v>11101-ACCOUNT RECEIVABLE</v>
      </c>
      <c r="K332" s="4"/>
    </row>
    <row r="333" spans="1:11" hidden="1" x14ac:dyDescent="0.25">
      <c r="A333">
        <v>22</v>
      </c>
      <c r="B333">
        <v>12100</v>
      </c>
      <c r="C333" t="s">
        <v>18</v>
      </c>
      <c r="D333" s="2">
        <v>11431.9625093</v>
      </c>
      <c r="E333" s="3">
        <v>45910</v>
      </c>
      <c r="F333" t="str">
        <f>_xlfn.XLOOKUP(Input[[#This Row],[Account Number]],'[1]Mapping '!A:A,'[1]Mapping '!B:B,"Retained Earnings (Secondary)")</f>
        <v>Inventory</v>
      </c>
      <c r="G333" t="str">
        <f>_xlfn.XLOOKUP(Input[[#This Row],[Account Number]],'[1]Mapping '!A:A,'[1]Mapping '!C:C,"Retained Earnings (Secondary)")</f>
        <v>Current Assets</v>
      </c>
      <c r="H333" t="str">
        <f>_xlfn.XLOOKUP(Input[[#This Row],[Account Number]],'[1]Mapping '!A:A,'[1]Mapping '!D:D,"Retained Earnings (Secondary)")</f>
        <v>Inventory</v>
      </c>
      <c r="I333" t="str">
        <f>_xlfn.CONCAT(Input[[#This Row],[Account Number]],"-",Input[[#This Row],[Account Description]])</f>
        <v>12100-MERCHANDISE INVENTORY</v>
      </c>
      <c r="K333" s="4"/>
    </row>
    <row r="334" spans="1:11" hidden="1" x14ac:dyDescent="0.25">
      <c r="A334">
        <v>22</v>
      </c>
      <c r="B334">
        <v>19005</v>
      </c>
      <c r="C334" t="s">
        <v>36</v>
      </c>
      <c r="D334" s="2">
        <v>6302382.9025093</v>
      </c>
      <c r="E334" s="3">
        <v>45910</v>
      </c>
      <c r="F334" t="str">
        <f>_xlfn.XLOOKUP(Input[[#This Row],[Account Number]],'[1]Mapping '!A:A,'[1]Mapping '!B:B,"Retained Earnings (Secondary)")</f>
        <v>Exchange Account</v>
      </c>
      <c r="G334" t="str">
        <f>_xlfn.XLOOKUP(Input[[#This Row],[Account Number]],'[1]Mapping '!A:A,'[1]Mapping '!C:C,"Retained Earnings (Secondary)")</f>
        <v>Current Assets</v>
      </c>
      <c r="H334" t="str">
        <f>_xlfn.XLOOKUP(Input[[#This Row],[Account Number]],'[1]Mapping '!A:A,'[1]Mapping '!D:D,"Retained Earnings (Secondary)")</f>
        <v>Exchange Account</v>
      </c>
      <c r="I334" t="str">
        <f>_xlfn.CONCAT(Input[[#This Row],[Account Number]],"-",Input[[#This Row],[Account Description]])</f>
        <v>19005-EXCHANGE ACCT. (STORE)</v>
      </c>
      <c r="K334" s="4"/>
    </row>
    <row r="335" spans="1:11" hidden="1" x14ac:dyDescent="0.25">
      <c r="A335">
        <v>22</v>
      </c>
      <c r="B335">
        <v>19007</v>
      </c>
      <c r="C335" t="s">
        <v>179</v>
      </c>
      <c r="D335" s="2">
        <v>-6970735.5225093001</v>
      </c>
      <c r="E335" s="3">
        <v>45910</v>
      </c>
      <c r="F335" t="str">
        <f>_xlfn.XLOOKUP(Input[[#This Row],[Account Number]],'[1]Mapping '!A:A,'[1]Mapping '!B:B,"Retained Earnings (Secondary)")</f>
        <v>Exchange Account</v>
      </c>
      <c r="G335" t="str">
        <f>_xlfn.XLOOKUP(Input[[#This Row],[Account Number]],'[1]Mapping '!A:A,'[1]Mapping '!C:C,"Retained Earnings (Secondary)")</f>
        <v>Current Assets</v>
      </c>
      <c r="H335" t="str">
        <f>_xlfn.XLOOKUP(Input[[#This Row],[Account Number]],'[1]Mapping '!A:A,'[1]Mapping '!D:D,"Retained Earnings (Secondary)")</f>
        <v>Exchange Account</v>
      </c>
      <c r="I335" t="str">
        <f>_xlfn.CONCAT(Input[[#This Row],[Account Number]],"-",Input[[#This Row],[Account Description]])</f>
        <v>19007-EXCHANGE ACCT (SITE 0)</v>
      </c>
      <c r="K335" s="4"/>
    </row>
    <row r="336" spans="1:11" hidden="1" x14ac:dyDescent="0.25">
      <c r="A336">
        <v>22</v>
      </c>
      <c r="B336">
        <v>20109</v>
      </c>
      <c r="C336" t="s">
        <v>46</v>
      </c>
      <c r="D336" s="2">
        <v>4238.9025093</v>
      </c>
      <c r="E336" s="3">
        <v>45910</v>
      </c>
      <c r="F336" t="str">
        <f>_xlfn.XLOOKUP(Input[[#This Row],[Account Number]],'[1]Mapping '!A:A,'[1]Mapping '!B:B,"Retained Earnings (Secondary)")</f>
        <v>Accounts Payable</v>
      </c>
      <c r="G336" t="str">
        <f>_xlfn.XLOOKUP(Input[[#This Row],[Account Number]],'[1]Mapping '!A:A,'[1]Mapping '!C:C,"Retained Earnings (Secondary)")</f>
        <v>Current Liabilities</v>
      </c>
      <c r="H336" t="str">
        <f>_xlfn.XLOOKUP(Input[[#This Row],[Account Number]],'[1]Mapping '!A:A,'[1]Mapping '!D:D,"Retained Earnings (Secondary)")</f>
        <v>Accounts Payable</v>
      </c>
      <c r="I336" t="str">
        <f>_xlfn.CONCAT(Input[[#This Row],[Account Number]],"-",Input[[#This Row],[Account Description]])</f>
        <v>20109-ACCOUNTS PAYABLE ACH SUSPEND</v>
      </c>
      <c r="K336" s="4"/>
    </row>
    <row r="337" spans="1:11" hidden="1" x14ac:dyDescent="0.25">
      <c r="A337">
        <v>22</v>
      </c>
      <c r="B337">
        <v>20113</v>
      </c>
      <c r="C337" t="s">
        <v>48</v>
      </c>
      <c r="D337" s="2">
        <v>-7517.0625092999999</v>
      </c>
      <c r="E337" s="3">
        <v>45910</v>
      </c>
      <c r="F337" t="str">
        <f>_xlfn.XLOOKUP(Input[[#This Row],[Account Number]],'[1]Mapping '!A:A,'[1]Mapping '!B:B,"Retained Earnings (Secondary)")</f>
        <v>Customer Deposits</v>
      </c>
      <c r="G337" t="str">
        <f>_xlfn.XLOOKUP(Input[[#This Row],[Account Number]],'[1]Mapping '!A:A,'[1]Mapping '!C:C,"Retained Earnings (Secondary)")</f>
        <v>Current Liabilities</v>
      </c>
      <c r="H337" t="str">
        <f>_xlfn.XLOOKUP(Input[[#This Row],[Account Number]],'[1]Mapping '!A:A,'[1]Mapping '!D:D,"Retained Earnings (Secondary)")</f>
        <v>Customer Deposits</v>
      </c>
      <c r="I337" t="str">
        <f>_xlfn.CONCAT(Input[[#This Row],[Account Number]],"-",Input[[#This Row],[Account Description]])</f>
        <v>20113-CUSTOMER DEPOSITS</v>
      </c>
      <c r="K337" s="4"/>
    </row>
    <row r="338" spans="1:11" hidden="1" x14ac:dyDescent="0.25">
      <c r="A338">
        <v>22</v>
      </c>
      <c r="B338">
        <v>23103</v>
      </c>
      <c r="C338" t="s">
        <v>167</v>
      </c>
      <c r="D338" s="2">
        <v>-905.79250930000001</v>
      </c>
      <c r="E338" s="3">
        <v>45910</v>
      </c>
      <c r="F338" t="str">
        <f>_xlfn.XLOOKUP(Input[[#This Row],[Account Number]],'[1]Mapping '!A:A,'[1]Mapping '!B:B,"Retained Earnings (Secondary)")</f>
        <v>Taxes Payable</v>
      </c>
      <c r="G338" t="str">
        <f>_xlfn.XLOOKUP(Input[[#This Row],[Account Number]],'[1]Mapping '!A:A,'[1]Mapping '!C:C,"Retained Earnings (Secondary)")</f>
        <v>Current Liabilities</v>
      </c>
      <c r="H338" t="str">
        <f>_xlfn.XLOOKUP(Input[[#This Row],[Account Number]],'[1]Mapping '!A:A,'[1]Mapping '!D:D,"Retained Earnings (Secondary)")</f>
        <v>Sales Taxes</v>
      </c>
      <c r="I338" t="str">
        <f>_xlfn.CONCAT(Input[[#This Row],[Account Number]],"-",Input[[#This Row],[Account Description]])</f>
        <v>23103-STATE SALES TAX 5%</v>
      </c>
      <c r="K338" s="4"/>
    </row>
    <row r="339" spans="1:11" hidden="1" x14ac:dyDescent="0.25">
      <c r="A339">
        <v>22</v>
      </c>
      <c r="B339">
        <v>28110</v>
      </c>
      <c r="C339" t="s">
        <v>66</v>
      </c>
      <c r="D339" s="2">
        <v>653971.7325093</v>
      </c>
      <c r="E339" s="3">
        <v>45910</v>
      </c>
      <c r="F339" t="str">
        <f>_xlfn.XLOOKUP(Input[[#This Row],[Account Number]],'[1]Mapping '!A:A,'[1]Mapping '!B:B,"Retained Earnings (Secondary)")</f>
        <v xml:space="preserve">Retained Earnings </v>
      </c>
      <c r="G339" t="str">
        <f>_xlfn.XLOOKUP(Input[[#This Row],[Account Number]],'[1]Mapping '!A:A,'[1]Mapping '!C:C,"Retained Earnings (Secondary)")</f>
        <v>Stockholders' Equity</v>
      </c>
      <c r="H339" t="str">
        <f>_xlfn.XLOOKUP(Input[[#This Row],[Account Number]],'[1]Mapping '!A:A,'[1]Mapping '!D:D,"Retained Earnings (Secondary)")</f>
        <v>Retained Earnings</v>
      </c>
      <c r="I339" t="str">
        <f>_xlfn.CONCAT(Input[[#This Row],[Account Number]],"-",Input[[#This Row],[Account Description]])</f>
        <v>28110-RETAINED EARNINGS</v>
      </c>
      <c r="K339" s="4"/>
    </row>
    <row r="340" spans="1:11" hidden="1" x14ac:dyDescent="0.25">
      <c r="A340">
        <v>22</v>
      </c>
      <c r="B340">
        <v>30101</v>
      </c>
      <c r="C340" t="s">
        <v>168</v>
      </c>
      <c r="D340" s="2">
        <v>-189823.74250930001</v>
      </c>
      <c r="E340" s="3">
        <v>45910</v>
      </c>
      <c r="F340" t="str">
        <f>_xlfn.XLOOKUP(Input[[#This Row],[Account Number]],'[1]Mapping '!A:A,'[1]Mapping '!B:B,"Retained Earnings (Secondary)")</f>
        <v>Retained Earnings (Secondary)</v>
      </c>
      <c r="G340" t="str">
        <f>_xlfn.XLOOKUP(Input[[#This Row],[Account Number]],'[1]Mapping '!A:A,'[1]Mapping '!C:C,"Retained Earnings (Secondary)")</f>
        <v>Retained Earnings (Secondary)</v>
      </c>
      <c r="H340" t="str">
        <f>_xlfn.XLOOKUP(Input[[#This Row],[Account Number]],'[1]Mapping '!A:A,'[1]Mapping '!D:D,"Retained Earnings (Secondary)")</f>
        <v>Retained Earnings (Secondary)</v>
      </c>
      <c r="I340" t="str">
        <f>_xlfn.CONCAT(Input[[#This Row],[Account Number]],"-",Input[[#This Row],[Account Description]])</f>
        <v>30101-APPLIANCE SALES</v>
      </c>
      <c r="K340" s="4"/>
    </row>
    <row r="341" spans="1:11" hidden="1" x14ac:dyDescent="0.25">
      <c r="A341">
        <v>22</v>
      </c>
      <c r="B341">
        <v>30201</v>
      </c>
      <c r="C341" t="s">
        <v>68</v>
      </c>
      <c r="D341" s="2">
        <v>265843.58250929997</v>
      </c>
      <c r="E341" s="3">
        <v>45910</v>
      </c>
      <c r="F341" t="str">
        <f>_xlfn.XLOOKUP(Input[[#This Row],[Account Number]],'[1]Mapping '!A:A,'[1]Mapping '!B:B,"Retained Earnings (Secondary)")</f>
        <v>Retained Earnings (Secondary)</v>
      </c>
      <c r="G341" t="str">
        <f>_xlfn.XLOOKUP(Input[[#This Row],[Account Number]],'[1]Mapping '!A:A,'[1]Mapping '!C:C,"Retained Earnings (Secondary)")</f>
        <v>Retained Earnings (Secondary)</v>
      </c>
      <c r="H341" t="str">
        <f>_xlfn.XLOOKUP(Input[[#This Row],[Account Number]],'[1]Mapping '!A:A,'[1]Mapping '!D:D,"Retained Earnings (Secondary)")</f>
        <v>Retained Earnings (Secondary)</v>
      </c>
      <c r="I341" t="str">
        <f>_xlfn.CONCAT(Input[[#This Row],[Account Number]],"-",Input[[#This Row],[Account Description]])</f>
        <v>30201-MERCHANDISE PURCHASED</v>
      </c>
      <c r="K341" s="4"/>
    </row>
    <row r="342" spans="1:11" hidden="1" x14ac:dyDescent="0.25">
      <c r="A342">
        <v>22</v>
      </c>
      <c r="B342">
        <v>30203</v>
      </c>
      <c r="C342" t="s">
        <v>170</v>
      </c>
      <c r="D342" s="2">
        <v>2.5092999999999999E-3</v>
      </c>
      <c r="E342" s="3">
        <v>45910</v>
      </c>
      <c r="F342" t="str">
        <f>_xlfn.XLOOKUP(Input[[#This Row],[Account Number]],'[1]Mapping '!A:A,'[1]Mapping '!B:B,"Retained Earnings (Secondary)")</f>
        <v>Retained Earnings (Secondary)</v>
      </c>
      <c r="G342" t="str">
        <f>_xlfn.XLOOKUP(Input[[#This Row],[Account Number]],'[1]Mapping '!A:A,'[1]Mapping '!C:C,"Retained Earnings (Secondary)")</f>
        <v>Retained Earnings (Secondary)</v>
      </c>
      <c r="H342" t="str">
        <f>_xlfn.XLOOKUP(Input[[#This Row],[Account Number]],'[1]Mapping '!A:A,'[1]Mapping '!D:D,"Retained Earnings (Secondary)")</f>
        <v>Retained Earnings (Secondary)</v>
      </c>
      <c r="I342" t="str">
        <f>_xlfn.CONCAT(Input[[#This Row],[Account Number]],"-",Input[[#This Row],[Account Description]])</f>
        <v>30203-INVENTORY COST ADJUSTMENTS</v>
      </c>
      <c r="K342" s="4"/>
    </row>
    <row r="343" spans="1:11" hidden="1" x14ac:dyDescent="0.25">
      <c r="A343">
        <v>22</v>
      </c>
      <c r="B343">
        <v>30209</v>
      </c>
      <c r="C343" t="s">
        <v>74</v>
      </c>
      <c r="D343" s="2">
        <v>12081.442509300001</v>
      </c>
      <c r="E343" s="3">
        <v>45910</v>
      </c>
      <c r="F343" t="str">
        <f>_xlfn.XLOOKUP(Input[[#This Row],[Account Number]],'[1]Mapping '!A:A,'[1]Mapping '!B:B,"Retained Earnings (Secondary)")</f>
        <v>Retained Earnings (Secondary)</v>
      </c>
      <c r="G343" t="str">
        <f>_xlfn.XLOOKUP(Input[[#This Row],[Account Number]],'[1]Mapping '!A:A,'[1]Mapping '!C:C,"Retained Earnings (Secondary)")</f>
        <v>Retained Earnings (Secondary)</v>
      </c>
      <c r="H343" t="str">
        <f>_xlfn.XLOOKUP(Input[[#This Row],[Account Number]],'[1]Mapping '!A:A,'[1]Mapping '!D:D,"Retained Earnings (Secondary)")</f>
        <v>Retained Earnings (Secondary)</v>
      </c>
      <c r="I343" t="str">
        <f>_xlfn.CONCAT(Input[[#This Row],[Account Number]],"-",Input[[#This Row],[Account Description]])</f>
        <v>30209-INVENTORY ADDS/DELETES</v>
      </c>
      <c r="K343" s="4"/>
    </row>
    <row r="344" spans="1:11" hidden="1" x14ac:dyDescent="0.25">
      <c r="A344">
        <v>22</v>
      </c>
      <c r="B344">
        <v>31201</v>
      </c>
      <c r="C344" t="s">
        <v>80</v>
      </c>
      <c r="D344" s="2">
        <v>-796.00250930000004</v>
      </c>
      <c r="E344" s="3">
        <v>45910</v>
      </c>
      <c r="F344" t="str">
        <f>_xlfn.XLOOKUP(Input[[#This Row],[Account Number]],'[1]Mapping '!A:A,'[1]Mapping '!B:B,"Retained Earnings (Secondary)")</f>
        <v>Retained Earnings (Secondary)</v>
      </c>
      <c r="G344" t="str">
        <f>_xlfn.XLOOKUP(Input[[#This Row],[Account Number]],'[1]Mapping '!A:A,'[1]Mapping '!C:C,"Retained Earnings (Secondary)")</f>
        <v>Retained Earnings (Secondary)</v>
      </c>
      <c r="H344" t="str">
        <f>_xlfn.XLOOKUP(Input[[#This Row],[Account Number]],'[1]Mapping '!A:A,'[1]Mapping '!D:D,"Retained Earnings (Secondary)")</f>
        <v>Retained Earnings (Secondary)</v>
      </c>
      <c r="I344" t="str">
        <f>_xlfn.CONCAT(Input[[#This Row],[Account Number]],"-",Input[[#This Row],[Account Description]])</f>
        <v>31201-DEALER SALES</v>
      </c>
      <c r="K344" s="4"/>
    </row>
    <row r="345" spans="1:11" hidden="1" x14ac:dyDescent="0.25">
      <c r="A345">
        <v>22</v>
      </c>
      <c r="B345">
        <v>31222</v>
      </c>
      <c r="C345" t="s">
        <v>81</v>
      </c>
      <c r="D345" s="2">
        <v>999.20250929999997</v>
      </c>
      <c r="E345" s="3">
        <v>45910</v>
      </c>
      <c r="F345" t="str">
        <f>_xlfn.XLOOKUP(Input[[#This Row],[Account Number]],'[1]Mapping '!A:A,'[1]Mapping '!B:B,"Retained Earnings (Secondary)")</f>
        <v>Retained Earnings (Secondary)</v>
      </c>
      <c r="G345" t="str">
        <f>_xlfn.XLOOKUP(Input[[#This Row],[Account Number]],'[1]Mapping '!A:A,'[1]Mapping '!C:C,"Retained Earnings (Secondary)")</f>
        <v>Retained Earnings (Secondary)</v>
      </c>
      <c r="H345" t="str">
        <f>_xlfn.XLOOKUP(Input[[#This Row],[Account Number]],'[1]Mapping '!A:A,'[1]Mapping '!D:D,"Retained Earnings (Secondary)")</f>
        <v>Retained Earnings (Secondary)</v>
      </c>
      <c r="I345" t="str">
        <f>_xlfn.CONCAT(Input[[#This Row],[Account Number]],"-",Input[[#This Row],[Account Description]])</f>
        <v>31222-DEALER COST OF SALES</v>
      </c>
      <c r="K345" s="4"/>
    </row>
    <row r="346" spans="1:11" hidden="1" x14ac:dyDescent="0.25">
      <c r="A346">
        <v>22</v>
      </c>
      <c r="B346">
        <v>41598</v>
      </c>
      <c r="C346" t="s">
        <v>174</v>
      </c>
      <c r="D346" s="2">
        <v>-12116.042509299999</v>
      </c>
      <c r="E346" s="3">
        <v>45910</v>
      </c>
      <c r="F346" t="str">
        <f>_xlfn.XLOOKUP(Input[[#This Row],[Account Number]],'[1]Mapping '!A:A,'[1]Mapping '!B:B,"Retained Earnings (Secondary)")</f>
        <v>Retained Earnings (Secondary)</v>
      </c>
      <c r="G346" t="str">
        <f>_xlfn.XLOOKUP(Input[[#This Row],[Account Number]],'[1]Mapping '!A:A,'[1]Mapping '!C:C,"Retained Earnings (Secondary)")</f>
        <v>Retained Earnings (Secondary)</v>
      </c>
      <c r="H346" t="str">
        <f>_xlfn.XLOOKUP(Input[[#This Row],[Account Number]],'[1]Mapping '!A:A,'[1]Mapping '!D:D,"Retained Earnings (Secondary)")</f>
        <v>Retained Earnings (Secondary)</v>
      </c>
      <c r="I346" t="str">
        <f>_xlfn.CONCAT(Input[[#This Row],[Account Number]],"-",Input[[#This Row],[Account Description]])</f>
        <v>41598-DELIVERY INCOME FROM INVOICING</v>
      </c>
      <c r="K346" s="4"/>
    </row>
    <row r="347" spans="1:11" hidden="1" x14ac:dyDescent="0.25">
      <c r="A347">
        <v>22</v>
      </c>
      <c r="B347">
        <v>42507</v>
      </c>
      <c r="C347" t="s">
        <v>177</v>
      </c>
      <c r="D347" s="2">
        <v>-650.45250929999997</v>
      </c>
      <c r="E347" s="3">
        <v>45910</v>
      </c>
      <c r="F347" t="str">
        <f>_xlfn.XLOOKUP(Input[[#This Row],[Account Number]],'[1]Mapping '!A:A,'[1]Mapping '!B:B,"Retained Earnings (Secondary)")</f>
        <v>Retained Earnings (Secondary)</v>
      </c>
      <c r="G347" t="str">
        <f>_xlfn.XLOOKUP(Input[[#This Row],[Account Number]],'[1]Mapping '!A:A,'[1]Mapping '!C:C,"Retained Earnings (Secondary)")</f>
        <v>Retained Earnings (Secondary)</v>
      </c>
      <c r="H347" t="str">
        <f>_xlfn.XLOOKUP(Input[[#This Row],[Account Number]],'[1]Mapping '!A:A,'[1]Mapping '!D:D,"Retained Earnings (Secondary)")</f>
        <v>Retained Earnings (Secondary)</v>
      </c>
      <c r="I347" t="str">
        <f>_xlfn.CONCAT(Input[[#This Row],[Account Number]],"-",Input[[#This Row],[Account Description]])</f>
        <v>42507-ACCT REC VARIATIONS</v>
      </c>
      <c r="K347" s="4"/>
    </row>
    <row r="348" spans="1:11" hidden="1" x14ac:dyDescent="0.25">
      <c r="A348">
        <v>22</v>
      </c>
      <c r="B348">
        <v>42508</v>
      </c>
      <c r="C348" t="s">
        <v>131</v>
      </c>
      <c r="D348" s="2">
        <v>-2131.3525092999998</v>
      </c>
      <c r="E348" s="3">
        <v>45910</v>
      </c>
      <c r="F348" t="str">
        <f>_xlfn.XLOOKUP(Input[[#This Row],[Account Number]],'[1]Mapping '!A:A,'[1]Mapping '!B:B,"Retained Earnings (Secondary)")</f>
        <v>Retained Earnings (Secondary)</v>
      </c>
      <c r="G348" t="str">
        <f>_xlfn.XLOOKUP(Input[[#This Row],[Account Number]],'[1]Mapping '!A:A,'[1]Mapping '!C:C,"Retained Earnings (Secondary)")</f>
        <v>Retained Earnings (Secondary)</v>
      </c>
      <c r="H348" t="str">
        <f>_xlfn.XLOOKUP(Input[[#This Row],[Account Number]],'[1]Mapping '!A:A,'[1]Mapping '!D:D,"Retained Earnings (Secondary)")</f>
        <v>Retained Earnings (Secondary)</v>
      </c>
      <c r="I348" t="str">
        <f>_xlfn.CONCAT(Input[[#This Row],[Account Number]],"-",Input[[#This Row],[Account Description]])</f>
        <v>42508-MERCHANDISE CREDIT WRITE OFFS</v>
      </c>
      <c r="K348" s="4"/>
    </row>
    <row r="349" spans="1:11" hidden="1" x14ac:dyDescent="0.25">
      <c r="A349">
        <v>22</v>
      </c>
      <c r="B349">
        <v>90013</v>
      </c>
      <c r="C349" t="s">
        <v>155</v>
      </c>
      <c r="D349" s="2">
        <v>-82.412509299999996</v>
      </c>
      <c r="E349" s="3">
        <v>45910</v>
      </c>
      <c r="F349" t="str">
        <f>_xlfn.XLOOKUP(Input[[#This Row],[Account Number]],'[1]Mapping '!A:A,'[1]Mapping '!B:B,"Retained Earnings (Secondary)")</f>
        <v>Retained Earnings (Secondary)</v>
      </c>
      <c r="G349" t="str">
        <f>_xlfn.XLOOKUP(Input[[#This Row],[Account Number]],'[1]Mapping '!A:A,'[1]Mapping '!C:C,"Retained Earnings (Secondary)")</f>
        <v>Retained Earnings (Secondary)</v>
      </c>
      <c r="H349" t="str">
        <f>_xlfn.XLOOKUP(Input[[#This Row],[Account Number]],'[1]Mapping '!A:A,'[1]Mapping '!D:D,"Retained Earnings (Secondary)")</f>
        <v>Retained Earnings (Secondary)</v>
      </c>
      <c r="I349" t="str">
        <f>_xlfn.CONCAT(Input[[#This Row],[Account Number]],"-",Input[[#This Row],[Account Description]])</f>
        <v>90013-SALES TAX DISCOUNT</v>
      </c>
      <c r="K349" s="4"/>
    </row>
    <row r="350" spans="1:11" hidden="1" x14ac:dyDescent="0.25">
      <c r="A350">
        <v>22</v>
      </c>
      <c r="B350">
        <v>90026</v>
      </c>
      <c r="C350" t="s">
        <v>157</v>
      </c>
      <c r="D350" s="2">
        <v>79.682509300000007</v>
      </c>
      <c r="E350" s="3">
        <v>45910</v>
      </c>
      <c r="F350" t="str">
        <f>_xlfn.XLOOKUP(Input[[#This Row],[Account Number]],'[1]Mapping '!A:A,'[1]Mapping '!B:B,"Retained Earnings (Secondary)")</f>
        <v>Retained Earnings (Secondary)</v>
      </c>
      <c r="G350" t="str">
        <f>_xlfn.XLOOKUP(Input[[#This Row],[Account Number]],'[1]Mapping '!A:A,'[1]Mapping '!C:C,"Retained Earnings (Secondary)")</f>
        <v>Retained Earnings (Secondary)</v>
      </c>
      <c r="H350" t="str">
        <f>_xlfn.XLOOKUP(Input[[#This Row],[Account Number]],'[1]Mapping '!A:A,'[1]Mapping '!D:D,"Retained Earnings (Secondary)")</f>
        <v>Retained Earnings (Secondary)</v>
      </c>
      <c r="I350" t="str">
        <f>_xlfn.CONCAT(Input[[#This Row],[Account Number]],"-",Input[[#This Row],[Account Description]])</f>
        <v>90026-TD FINANCE DISCOUNTS</v>
      </c>
      <c r="K350" s="4"/>
    </row>
    <row r="351" spans="1:11" hidden="1" x14ac:dyDescent="0.25">
      <c r="A351">
        <v>22</v>
      </c>
      <c r="B351">
        <v>90028</v>
      </c>
      <c r="C351" t="s">
        <v>159</v>
      </c>
      <c r="D351" s="2">
        <v>22.4125093</v>
      </c>
      <c r="E351" s="3">
        <v>45910</v>
      </c>
      <c r="F351" t="str">
        <f>_xlfn.XLOOKUP(Input[[#This Row],[Account Number]],'[1]Mapping '!A:A,'[1]Mapping '!B:B,"Retained Earnings (Secondary)")</f>
        <v>Retained Earnings (Secondary)</v>
      </c>
      <c r="G351" t="str">
        <f>_xlfn.XLOOKUP(Input[[#This Row],[Account Number]],'[1]Mapping '!A:A,'[1]Mapping '!C:C,"Retained Earnings (Secondary)")</f>
        <v>Retained Earnings (Secondary)</v>
      </c>
      <c r="H351" t="str">
        <f>_xlfn.XLOOKUP(Input[[#This Row],[Account Number]],'[1]Mapping '!A:A,'[1]Mapping '!D:D,"Retained Earnings (Secondary)")</f>
        <v>Retained Earnings (Secondary)</v>
      </c>
      <c r="I351" t="str">
        <f>_xlfn.CONCAT(Input[[#This Row],[Account Number]],"-",Input[[#This Row],[Account Description]])</f>
        <v>90028-CITI FINANCE DISCOUNTS</v>
      </c>
      <c r="K351" s="4"/>
    </row>
    <row r="352" spans="1:11" hidden="1" x14ac:dyDescent="0.25">
      <c r="A352">
        <v>22</v>
      </c>
      <c r="B352">
        <v>128110</v>
      </c>
      <c r="C352" t="s">
        <v>162</v>
      </c>
      <c r="D352" s="2">
        <v>-71282.432509299993</v>
      </c>
      <c r="E352" s="3">
        <v>45910</v>
      </c>
      <c r="F352" t="str">
        <f>_xlfn.XLOOKUP(Input[[#This Row],[Account Number]],'[1]Mapping '!A:A,'[1]Mapping '!B:B,"Retained Earnings (Secondary)")</f>
        <v>Retained Earnings (Secondary)</v>
      </c>
      <c r="G352" t="str">
        <f>_xlfn.XLOOKUP(Input[[#This Row],[Account Number]],'[1]Mapping '!A:A,'[1]Mapping '!C:C,"Retained Earnings (Secondary)")</f>
        <v>Retained Earnings (Secondary)</v>
      </c>
      <c r="H352" t="str">
        <f>_xlfn.XLOOKUP(Input[[#This Row],[Account Number]],'[1]Mapping '!A:A,'[1]Mapping '!D:D,"Retained Earnings (Secondary)")</f>
        <v>Retained Earnings (Secondary)</v>
      </c>
      <c r="I352" t="str">
        <f>_xlfn.CONCAT(Input[[#This Row],[Account Number]],"-",Input[[#This Row],[Account Description]])</f>
        <v>128110-RETAINED EARNINGS (SECONDARY)</v>
      </c>
      <c r="K352" s="4"/>
    </row>
    <row r="353" spans="1:11" hidden="1" x14ac:dyDescent="0.25">
      <c r="A353">
        <v>31</v>
      </c>
      <c r="B353">
        <v>10127</v>
      </c>
      <c r="C353" t="s">
        <v>12</v>
      </c>
      <c r="D353" s="2">
        <v>575.00250930000004</v>
      </c>
      <c r="E353" s="3">
        <v>45910</v>
      </c>
      <c r="F353" t="str">
        <f>_xlfn.XLOOKUP(Input[[#This Row],[Account Number]],'[1]Mapping '!A:A,'[1]Mapping '!B:B,"Retained Earnings (Secondary)")</f>
        <v>Cash and Cash Equivalents</v>
      </c>
      <c r="G353" t="str">
        <f>_xlfn.XLOOKUP(Input[[#This Row],[Account Number]],'[1]Mapping '!A:A,'[1]Mapping '!C:C,"Retained Earnings (Secondary)")</f>
        <v>Current Assets</v>
      </c>
      <c r="H353" t="str">
        <f>_xlfn.XLOOKUP(Input[[#This Row],[Account Number]],'[1]Mapping '!A:A,'[1]Mapping '!D:D,"Retained Earnings (Secondary)")</f>
        <v>Cash</v>
      </c>
      <c r="I353" t="str">
        <f>_xlfn.CONCAT(Input[[#This Row],[Account Number]],"-",Input[[#This Row],[Account Description]])</f>
        <v>10127-PETTY CASH ACCT.</v>
      </c>
      <c r="K353" s="4"/>
    </row>
    <row r="354" spans="1:11" hidden="1" x14ac:dyDescent="0.25">
      <c r="A354">
        <v>31</v>
      </c>
      <c r="B354">
        <v>11101</v>
      </c>
      <c r="C354" t="s">
        <v>13</v>
      </c>
      <c r="D354" s="2">
        <v>-29416.442509299999</v>
      </c>
      <c r="E354" s="3">
        <v>45910</v>
      </c>
      <c r="F354" t="str">
        <f>_xlfn.XLOOKUP(Input[[#This Row],[Account Number]],'[1]Mapping '!A:A,'[1]Mapping '!B:B,"Retained Earnings (Secondary)")</f>
        <v>Customer Deposits</v>
      </c>
      <c r="G354" t="str">
        <f>_xlfn.XLOOKUP(Input[[#This Row],[Account Number]],'[1]Mapping '!A:A,'[1]Mapping '!C:C,"Retained Earnings (Secondary)")</f>
        <v>Current Liabilities</v>
      </c>
      <c r="H354" t="str">
        <f>_xlfn.XLOOKUP(Input[[#This Row],[Account Number]],'[1]Mapping '!A:A,'[1]Mapping '!D:D,"Retained Earnings (Secondary)")</f>
        <v>Customer Deposits</v>
      </c>
      <c r="I354" t="str">
        <f>_xlfn.CONCAT(Input[[#This Row],[Account Number]],"-",Input[[#This Row],[Account Description]])</f>
        <v>11101-ACCTS. RECEIVABLE</v>
      </c>
      <c r="K354" s="4"/>
    </row>
    <row r="355" spans="1:11" hidden="1" x14ac:dyDescent="0.25">
      <c r="A355">
        <v>31</v>
      </c>
      <c r="B355">
        <v>12100</v>
      </c>
      <c r="C355" t="s">
        <v>18</v>
      </c>
      <c r="D355" s="2">
        <v>139714.3625093</v>
      </c>
      <c r="E355" s="3">
        <v>45910</v>
      </c>
      <c r="F355" t="str">
        <f>_xlfn.XLOOKUP(Input[[#This Row],[Account Number]],'[1]Mapping '!A:A,'[1]Mapping '!B:B,"Retained Earnings (Secondary)")</f>
        <v>Inventory</v>
      </c>
      <c r="G355" t="str">
        <f>_xlfn.XLOOKUP(Input[[#This Row],[Account Number]],'[1]Mapping '!A:A,'[1]Mapping '!C:C,"Retained Earnings (Secondary)")</f>
        <v>Current Assets</v>
      </c>
      <c r="H355" t="str">
        <f>_xlfn.XLOOKUP(Input[[#This Row],[Account Number]],'[1]Mapping '!A:A,'[1]Mapping '!D:D,"Retained Earnings (Secondary)")</f>
        <v>Inventory</v>
      </c>
      <c r="I355" t="str">
        <f>_xlfn.CONCAT(Input[[#This Row],[Account Number]],"-",Input[[#This Row],[Account Description]])</f>
        <v>12100-MERCHANDISE INVENTORY</v>
      </c>
      <c r="K355" s="4"/>
    </row>
    <row r="356" spans="1:11" hidden="1" x14ac:dyDescent="0.25">
      <c r="A356">
        <v>31</v>
      </c>
      <c r="B356">
        <v>12102</v>
      </c>
      <c r="C356" t="s">
        <v>19</v>
      </c>
      <c r="D356" s="2">
        <v>2.5092999999999999E-3</v>
      </c>
      <c r="E356" s="3">
        <v>45910</v>
      </c>
      <c r="F356" t="str">
        <f>_xlfn.XLOOKUP(Input[[#This Row],[Account Number]],'[1]Mapping '!A:A,'[1]Mapping '!B:B,"Retained Earnings (Secondary)")</f>
        <v>Inventory</v>
      </c>
      <c r="G356" t="str">
        <f>_xlfn.XLOOKUP(Input[[#This Row],[Account Number]],'[1]Mapping '!A:A,'[1]Mapping '!C:C,"Retained Earnings (Secondary)")</f>
        <v>Current Assets</v>
      </c>
      <c r="H356" t="str">
        <f>_xlfn.XLOOKUP(Input[[#This Row],[Account Number]],'[1]Mapping '!A:A,'[1]Mapping '!D:D,"Retained Earnings (Secondary)")</f>
        <v>Inventory</v>
      </c>
      <c r="I356" t="str">
        <f>_xlfn.CONCAT(Input[[#This Row],[Account Number]],"-",Input[[#This Row],[Account Description]])</f>
        <v>12102-INVENTORY FREIGHT</v>
      </c>
      <c r="K356" s="4"/>
    </row>
    <row r="357" spans="1:11" hidden="1" x14ac:dyDescent="0.25">
      <c r="A357">
        <v>31</v>
      </c>
      <c r="B357">
        <v>15001</v>
      </c>
      <c r="C357" t="s">
        <v>24</v>
      </c>
      <c r="D357" s="2">
        <v>17327.3925093</v>
      </c>
      <c r="E357" s="3">
        <v>45910</v>
      </c>
      <c r="F357" t="str">
        <f>_xlfn.XLOOKUP(Input[[#This Row],[Account Number]],'[1]Mapping '!A:A,'[1]Mapping '!B:B,"Retained Earnings (Secondary)")</f>
        <v>Furniture, Fixtures &amp; Equipment</v>
      </c>
      <c r="G357" t="str">
        <f>_xlfn.XLOOKUP(Input[[#This Row],[Account Number]],'[1]Mapping '!A:A,'[1]Mapping '!C:C,"Retained Earnings (Secondary)")</f>
        <v>Property and Equipment</v>
      </c>
      <c r="H357" t="str">
        <f>_xlfn.XLOOKUP(Input[[#This Row],[Account Number]],'[1]Mapping '!A:A,'[1]Mapping '!D:D,"Retained Earnings (Secondary)")</f>
        <v>Property Plant and Equipment</v>
      </c>
      <c r="I357" t="str">
        <f>_xlfn.CONCAT(Input[[#This Row],[Account Number]],"-",Input[[#This Row],[Account Description]])</f>
        <v>15001-OFFICE EQUIPMENT</v>
      </c>
      <c r="K357" s="4"/>
    </row>
    <row r="358" spans="1:11" hidden="1" x14ac:dyDescent="0.25">
      <c r="A358">
        <v>31</v>
      </c>
      <c r="B358">
        <v>15005</v>
      </c>
      <c r="C358" t="s">
        <v>25</v>
      </c>
      <c r="D358" s="2">
        <v>2500.0025092999999</v>
      </c>
      <c r="E358" s="3">
        <v>45910</v>
      </c>
      <c r="F358" t="str">
        <f>_xlfn.XLOOKUP(Input[[#This Row],[Account Number]],'[1]Mapping '!A:A,'[1]Mapping '!B:B,"Retained Earnings (Secondary)")</f>
        <v>Warehouse Equipment</v>
      </c>
      <c r="G358" t="str">
        <f>_xlfn.XLOOKUP(Input[[#This Row],[Account Number]],'[1]Mapping '!A:A,'[1]Mapping '!C:C,"Retained Earnings (Secondary)")</f>
        <v>Property and Equipment</v>
      </c>
      <c r="H358" t="str">
        <f>_xlfn.XLOOKUP(Input[[#This Row],[Account Number]],'[1]Mapping '!A:A,'[1]Mapping '!D:D,"Retained Earnings (Secondary)")</f>
        <v>Property Plant and Equipment</v>
      </c>
      <c r="I358" t="str">
        <f>_xlfn.CONCAT(Input[[#This Row],[Account Number]],"-",Input[[#This Row],[Account Description]])</f>
        <v>15005-WAREHOUSE EQUIPMENT</v>
      </c>
      <c r="K358" s="4"/>
    </row>
    <row r="359" spans="1:11" hidden="1" x14ac:dyDescent="0.25">
      <c r="A359">
        <v>31</v>
      </c>
      <c r="B359">
        <v>15040</v>
      </c>
      <c r="C359" t="s">
        <v>28</v>
      </c>
      <c r="D359" s="2">
        <v>387983.16250929999</v>
      </c>
      <c r="E359" s="3">
        <v>45910</v>
      </c>
      <c r="F359" t="str">
        <f>_xlfn.XLOOKUP(Input[[#This Row],[Account Number]],'[1]Mapping '!A:A,'[1]Mapping '!B:B,"Retained Earnings (Secondary)")</f>
        <v>Leasehold Improvments</v>
      </c>
      <c r="G359" t="str">
        <f>_xlfn.XLOOKUP(Input[[#This Row],[Account Number]],'[1]Mapping '!A:A,'[1]Mapping '!C:C,"Retained Earnings (Secondary)")</f>
        <v>Property and Equipment</v>
      </c>
      <c r="H359" t="str">
        <f>_xlfn.XLOOKUP(Input[[#This Row],[Account Number]],'[1]Mapping '!A:A,'[1]Mapping '!D:D,"Retained Earnings (Secondary)")</f>
        <v>Property Plant and Equipment</v>
      </c>
      <c r="I359" t="str">
        <f>_xlfn.CONCAT(Input[[#This Row],[Account Number]],"-",Input[[#This Row],[Account Description]])</f>
        <v>15040-LEASEHOLD IMPROVEMENTS</v>
      </c>
      <c r="K359" s="4"/>
    </row>
    <row r="360" spans="1:11" hidden="1" x14ac:dyDescent="0.25">
      <c r="A360">
        <v>31</v>
      </c>
      <c r="B360">
        <v>15041</v>
      </c>
      <c r="C360" t="s">
        <v>29</v>
      </c>
      <c r="D360" s="2">
        <v>51125.062509299998</v>
      </c>
      <c r="E360" s="3">
        <v>45910</v>
      </c>
      <c r="F360" t="str">
        <f>_xlfn.XLOOKUP(Input[[#This Row],[Account Number]],'[1]Mapping '!A:A,'[1]Mapping '!B:B,"Retained Earnings (Secondary)")</f>
        <v>Signs</v>
      </c>
      <c r="G360" t="str">
        <f>_xlfn.XLOOKUP(Input[[#This Row],[Account Number]],'[1]Mapping '!A:A,'[1]Mapping '!C:C,"Retained Earnings (Secondary)")</f>
        <v>Property and Equipment</v>
      </c>
      <c r="H360" t="str">
        <f>_xlfn.XLOOKUP(Input[[#This Row],[Account Number]],'[1]Mapping '!A:A,'[1]Mapping '!D:D,"Retained Earnings (Secondary)")</f>
        <v>Property Plant and Equipment</v>
      </c>
      <c r="I360" t="str">
        <f>_xlfn.CONCAT(Input[[#This Row],[Account Number]],"-",Input[[#This Row],[Account Description]])</f>
        <v>15041-SIGNS</v>
      </c>
      <c r="K360" s="4"/>
    </row>
    <row r="361" spans="1:11" hidden="1" x14ac:dyDescent="0.25">
      <c r="A361">
        <v>31</v>
      </c>
      <c r="B361">
        <v>16001</v>
      </c>
      <c r="C361" t="s">
        <v>30</v>
      </c>
      <c r="D361" s="2">
        <v>-17327.3925093</v>
      </c>
      <c r="E361" s="3">
        <v>45910</v>
      </c>
      <c r="F361" t="str">
        <f>_xlfn.XLOOKUP(Input[[#This Row],[Account Number]],'[1]Mapping '!A:A,'[1]Mapping '!B:B,"Retained Earnings (Secondary)")</f>
        <v>Less: Accumulated Depreciation</v>
      </c>
      <c r="G361" t="str">
        <f>_xlfn.XLOOKUP(Input[[#This Row],[Account Number]],'[1]Mapping '!A:A,'[1]Mapping '!C:C,"Retained Earnings (Secondary)")</f>
        <v>Property and Equipment</v>
      </c>
      <c r="H361" t="str">
        <f>_xlfn.XLOOKUP(Input[[#This Row],[Account Number]],'[1]Mapping '!A:A,'[1]Mapping '!D:D,"Retained Earnings (Secondary)")</f>
        <v>Accumulated Depreciation</v>
      </c>
      <c r="I361" t="str">
        <f>_xlfn.CONCAT(Input[[#This Row],[Account Number]],"-",Input[[#This Row],[Account Description]])</f>
        <v>16001-RES FOR DEPREC.OFFICE EQUIPMENT</v>
      </c>
      <c r="K361" s="4"/>
    </row>
    <row r="362" spans="1:11" hidden="1" x14ac:dyDescent="0.25">
      <c r="A362">
        <v>31</v>
      </c>
      <c r="B362">
        <v>16006</v>
      </c>
      <c r="C362" t="s">
        <v>32</v>
      </c>
      <c r="D362" s="2">
        <v>-2500.0025092999999</v>
      </c>
      <c r="E362" s="3">
        <v>45910</v>
      </c>
      <c r="F362" t="str">
        <f>_xlfn.XLOOKUP(Input[[#This Row],[Account Number]],'[1]Mapping '!A:A,'[1]Mapping '!B:B,"Retained Earnings (Secondary)")</f>
        <v>Less: Accumulated Depreciation</v>
      </c>
      <c r="G362" t="str">
        <f>_xlfn.XLOOKUP(Input[[#This Row],[Account Number]],'[1]Mapping '!A:A,'[1]Mapping '!C:C,"Retained Earnings (Secondary)")</f>
        <v>Property and Equipment</v>
      </c>
      <c r="H362" t="str">
        <f>_xlfn.XLOOKUP(Input[[#This Row],[Account Number]],'[1]Mapping '!A:A,'[1]Mapping '!D:D,"Retained Earnings (Secondary)")</f>
        <v>Accumulated Depreciation</v>
      </c>
      <c r="I362" t="str">
        <f>_xlfn.CONCAT(Input[[#This Row],[Account Number]],"-",Input[[#This Row],[Account Description]])</f>
        <v>16006-RES FOR DEPREC. WAREHOUSE  EQUIPMENT</v>
      </c>
      <c r="K362" s="4"/>
    </row>
    <row r="363" spans="1:11" hidden="1" x14ac:dyDescent="0.25">
      <c r="A363">
        <v>31</v>
      </c>
      <c r="B363">
        <v>16007</v>
      </c>
      <c r="C363" t="s">
        <v>33</v>
      </c>
      <c r="D363" s="2">
        <v>-143949.4525093</v>
      </c>
      <c r="E363" s="3">
        <v>45910</v>
      </c>
      <c r="F363" t="str">
        <f>_xlfn.XLOOKUP(Input[[#This Row],[Account Number]],'[1]Mapping '!A:A,'[1]Mapping '!B:B,"Retained Earnings (Secondary)")</f>
        <v>Less: Accumulated Depreciation</v>
      </c>
      <c r="G363" t="str">
        <f>_xlfn.XLOOKUP(Input[[#This Row],[Account Number]],'[1]Mapping '!A:A,'[1]Mapping '!C:C,"Retained Earnings (Secondary)")</f>
        <v>Property and Equipment</v>
      </c>
      <c r="H363" t="str">
        <f>_xlfn.XLOOKUP(Input[[#This Row],[Account Number]],'[1]Mapping '!A:A,'[1]Mapping '!D:D,"Retained Earnings (Secondary)")</f>
        <v>Accumulated Depreciation</v>
      </c>
      <c r="I363" t="str">
        <f>_xlfn.CONCAT(Input[[#This Row],[Account Number]],"-",Input[[#This Row],[Account Description]])</f>
        <v>16007-RES FOR DEPREC LEASEHOLD IMPROVEMENTS</v>
      </c>
      <c r="K363" s="4"/>
    </row>
    <row r="364" spans="1:11" hidden="1" x14ac:dyDescent="0.25">
      <c r="A364">
        <v>31</v>
      </c>
      <c r="B364">
        <v>16009</v>
      </c>
      <c r="C364" t="s">
        <v>34</v>
      </c>
      <c r="D364" s="2">
        <v>-51125.062509299998</v>
      </c>
      <c r="E364" s="3">
        <v>45910</v>
      </c>
      <c r="F364" t="str">
        <f>_xlfn.XLOOKUP(Input[[#This Row],[Account Number]],'[1]Mapping '!A:A,'[1]Mapping '!B:B,"Retained Earnings (Secondary)")</f>
        <v>Less: Accumulated Depreciation</v>
      </c>
      <c r="G364" t="str">
        <f>_xlfn.XLOOKUP(Input[[#This Row],[Account Number]],'[1]Mapping '!A:A,'[1]Mapping '!C:C,"Retained Earnings (Secondary)")</f>
        <v>Property and Equipment</v>
      </c>
      <c r="H364" t="str">
        <f>_xlfn.XLOOKUP(Input[[#This Row],[Account Number]],'[1]Mapping '!A:A,'[1]Mapping '!D:D,"Retained Earnings (Secondary)")</f>
        <v>Accumulated Depreciation</v>
      </c>
      <c r="I364" t="str">
        <f>_xlfn.CONCAT(Input[[#This Row],[Account Number]],"-",Input[[#This Row],[Account Description]])</f>
        <v>16009-RES.FOR DEPREC. SIGN</v>
      </c>
      <c r="K364" s="4"/>
    </row>
    <row r="365" spans="1:11" hidden="1" x14ac:dyDescent="0.25">
      <c r="A365">
        <v>31</v>
      </c>
      <c r="B365">
        <v>19005</v>
      </c>
      <c r="C365" t="s">
        <v>36</v>
      </c>
      <c r="D365" s="2">
        <v>-51547611.8025093</v>
      </c>
      <c r="E365" s="3">
        <v>45910</v>
      </c>
      <c r="F365" t="str">
        <f>_xlfn.XLOOKUP(Input[[#This Row],[Account Number]],'[1]Mapping '!A:A,'[1]Mapping '!B:B,"Retained Earnings (Secondary)")</f>
        <v>Exchange Account</v>
      </c>
      <c r="G365" t="str">
        <f>_xlfn.XLOOKUP(Input[[#This Row],[Account Number]],'[1]Mapping '!A:A,'[1]Mapping '!C:C,"Retained Earnings (Secondary)")</f>
        <v>Current Assets</v>
      </c>
      <c r="H365" t="str">
        <f>_xlfn.XLOOKUP(Input[[#This Row],[Account Number]],'[1]Mapping '!A:A,'[1]Mapping '!D:D,"Retained Earnings (Secondary)")</f>
        <v>Exchange Account</v>
      </c>
      <c r="I365" t="str">
        <f>_xlfn.CONCAT(Input[[#This Row],[Account Number]],"-",Input[[#This Row],[Account Description]])</f>
        <v>19005-EXCHANGE ACCT. (STORE)</v>
      </c>
      <c r="K365" s="4"/>
    </row>
    <row r="366" spans="1:11" hidden="1" x14ac:dyDescent="0.25">
      <c r="A366">
        <v>31</v>
      </c>
      <c r="B366">
        <v>19008</v>
      </c>
      <c r="C366" t="s">
        <v>179</v>
      </c>
      <c r="D366" s="2">
        <v>58046206.182509303</v>
      </c>
      <c r="E366" s="3">
        <v>45910</v>
      </c>
      <c r="F366" t="str">
        <f>_xlfn.XLOOKUP(Input[[#This Row],[Account Number]],'[1]Mapping '!A:A,'[1]Mapping '!B:B,"Retained Earnings (Secondary)")</f>
        <v>Exchange Account</v>
      </c>
      <c r="G366" t="str">
        <f>_xlfn.XLOOKUP(Input[[#This Row],[Account Number]],'[1]Mapping '!A:A,'[1]Mapping '!C:C,"Retained Earnings (Secondary)")</f>
        <v>Current Assets</v>
      </c>
      <c r="H366" t="str">
        <f>_xlfn.XLOOKUP(Input[[#This Row],[Account Number]],'[1]Mapping '!A:A,'[1]Mapping '!D:D,"Retained Earnings (Secondary)")</f>
        <v>Exchange Account</v>
      </c>
      <c r="I366" t="str">
        <f>_xlfn.CONCAT(Input[[#This Row],[Account Number]],"-",Input[[#This Row],[Account Description]])</f>
        <v>19008-EXCHANGE ACCT (SITE 0)</v>
      </c>
      <c r="K366" s="4"/>
    </row>
    <row r="367" spans="1:11" hidden="1" x14ac:dyDescent="0.25">
      <c r="A367">
        <v>31</v>
      </c>
      <c r="B367">
        <v>19010</v>
      </c>
      <c r="C367" t="s">
        <v>37</v>
      </c>
      <c r="D367" s="2">
        <v>-17056.4625093</v>
      </c>
      <c r="E367" s="3">
        <v>45910</v>
      </c>
      <c r="F367" t="str">
        <f>_xlfn.XLOOKUP(Input[[#This Row],[Account Number]],'[1]Mapping '!A:A,'[1]Mapping '!B:B,"Retained Earnings (Secondary)")</f>
        <v>Exchange Account</v>
      </c>
      <c r="G367" t="str">
        <f>_xlfn.XLOOKUP(Input[[#This Row],[Account Number]],'[1]Mapping '!A:A,'[1]Mapping '!C:C,"Retained Earnings (Secondary)")</f>
        <v>Current Assets</v>
      </c>
      <c r="H367" t="str">
        <f>_xlfn.XLOOKUP(Input[[#This Row],[Account Number]],'[1]Mapping '!A:A,'[1]Mapping '!D:D,"Retained Earnings (Secondary)")</f>
        <v>Exchange Account</v>
      </c>
      <c r="I367" t="str">
        <f>_xlfn.CONCAT(Input[[#This Row],[Account Number]],"-",Input[[#This Row],[Account Description]])</f>
        <v>19010-EXCHANGE ACCT (SITE 1)</v>
      </c>
      <c r="K367" s="4"/>
    </row>
    <row r="368" spans="1:11" hidden="1" x14ac:dyDescent="0.25">
      <c r="A368">
        <v>31</v>
      </c>
      <c r="B368">
        <v>20101</v>
      </c>
      <c r="C368" t="s">
        <v>44</v>
      </c>
      <c r="D368" s="2">
        <v>-1007.5525093</v>
      </c>
      <c r="E368" s="3">
        <v>45910</v>
      </c>
      <c r="F368" t="str">
        <f>_xlfn.XLOOKUP(Input[[#This Row],[Account Number]],'[1]Mapping '!A:A,'[1]Mapping '!B:B,"Retained Earnings (Secondary)")</f>
        <v>Accounts Payable</v>
      </c>
      <c r="G368" t="str">
        <f>_xlfn.XLOOKUP(Input[[#This Row],[Account Number]],'[1]Mapping '!A:A,'[1]Mapping '!C:C,"Retained Earnings (Secondary)")</f>
        <v>Current Liabilities</v>
      </c>
      <c r="H368" t="str">
        <f>_xlfn.XLOOKUP(Input[[#This Row],[Account Number]],'[1]Mapping '!A:A,'[1]Mapping '!D:D,"Retained Earnings (Secondary)")</f>
        <v>Accounts Payable</v>
      </c>
      <c r="I368" t="str">
        <f>_xlfn.CONCAT(Input[[#This Row],[Account Number]],"-",Input[[#This Row],[Account Description]])</f>
        <v>20101-ACCOUNTS PAYABLE</v>
      </c>
      <c r="K368" s="4"/>
    </row>
    <row r="369" spans="1:11" hidden="1" x14ac:dyDescent="0.25">
      <c r="A369">
        <v>31</v>
      </c>
      <c r="B369">
        <v>20113</v>
      </c>
      <c r="C369" t="s">
        <v>48</v>
      </c>
      <c r="D369" s="2">
        <v>-668561.85250929999</v>
      </c>
      <c r="E369" s="3">
        <v>45910</v>
      </c>
      <c r="F369" t="str">
        <f>_xlfn.XLOOKUP(Input[[#This Row],[Account Number]],'[1]Mapping '!A:A,'[1]Mapping '!B:B,"Retained Earnings (Secondary)")</f>
        <v>Customer Deposits</v>
      </c>
      <c r="G369" t="str">
        <f>_xlfn.XLOOKUP(Input[[#This Row],[Account Number]],'[1]Mapping '!A:A,'[1]Mapping '!C:C,"Retained Earnings (Secondary)")</f>
        <v>Current Liabilities</v>
      </c>
      <c r="H369" t="str">
        <f>_xlfn.XLOOKUP(Input[[#This Row],[Account Number]],'[1]Mapping '!A:A,'[1]Mapping '!D:D,"Retained Earnings (Secondary)")</f>
        <v>Customer Deposits</v>
      </c>
      <c r="I369" t="str">
        <f>_xlfn.CONCAT(Input[[#This Row],[Account Number]],"-",Input[[#This Row],[Account Description]])</f>
        <v>20113-CUSTOMER DEPOSITS</v>
      </c>
      <c r="K369" s="4"/>
    </row>
    <row r="370" spans="1:11" hidden="1" x14ac:dyDescent="0.25">
      <c r="A370">
        <v>31</v>
      </c>
      <c r="B370">
        <v>23103</v>
      </c>
      <c r="C370" t="s">
        <v>49</v>
      </c>
      <c r="D370" s="2">
        <v>-37863.052509300003</v>
      </c>
      <c r="E370" s="3">
        <v>45910</v>
      </c>
      <c r="F370" t="str">
        <f>_xlfn.XLOOKUP(Input[[#This Row],[Account Number]],'[1]Mapping '!A:A,'[1]Mapping '!B:B,"Retained Earnings (Secondary)")</f>
        <v>Taxes Payable</v>
      </c>
      <c r="G370" t="str">
        <f>_xlfn.XLOOKUP(Input[[#This Row],[Account Number]],'[1]Mapping '!A:A,'[1]Mapping '!C:C,"Retained Earnings (Secondary)")</f>
        <v>Current Liabilities</v>
      </c>
      <c r="H370" t="str">
        <f>_xlfn.XLOOKUP(Input[[#This Row],[Account Number]],'[1]Mapping '!A:A,'[1]Mapping '!D:D,"Retained Earnings (Secondary)")</f>
        <v>Sales Taxes</v>
      </c>
      <c r="I370" t="str">
        <f>_xlfn.CONCAT(Input[[#This Row],[Account Number]],"-",Input[[#This Row],[Account Description]])</f>
        <v>23103-STATE SALES TAXES 5%</v>
      </c>
      <c r="K370" s="4"/>
    </row>
    <row r="371" spans="1:11" hidden="1" x14ac:dyDescent="0.25">
      <c r="A371">
        <v>31</v>
      </c>
      <c r="B371">
        <v>26115</v>
      </c>
      <c r="C371" t="s">
        <v>57</v>
      </c>
      <c r="D371" s="2">
        <v>25144.4825093</v>
      </c>
      <c r="E371" s="3">
        <v>45910</v>
      </c>
      <c r="F371" t="str">
        <f>_xlfn.XLOOKUP(Input[[#This Row],[Account Number]],'[1]Mapping '!A:A,'[1]Mapping '!B:B,"Retained Earnings (Secondary)")</f>
        <v>Accrued Expenses</v>
      </c>
      <c r="G371" t="str">
        <f>_xlfn.XLOOKUP(Input[[#This Row],[Account Number]],'[1]Mapping '!A:A,'[1]Mapping '!C:C,"Retained Earnings (Secondary)")</f>
        <v>Current Liabilities</v>
      </c>
      <c r="H371" t="str">
        <f>_xlfn.XLOOKUP(Input[[#This Row],[Account Number]],'[1]Mapping '!A:A,'[1]Mapping '!D:D,"Retained Earnings (Secondary)")</f>
        <v>Accrued Advertising</v>
      </c>
      <c r="I371" t="str">
        <f>_xlfn.CONCAT(Input[[#This Row],[Account Number]],"-",Input[[#This Row],[Account Description]])</f>
        <v>26115-ACCRUED ADVERTISING EXPENSE</v>
      </c>
      <c r="K371" s="4"/>
    </row>
    <row r="372" spans="1:11" hidden="1" x14ac:dyDescent="0.25">
      <c r="A372">
        <v>31</v>
      </c>
      <c r="B372">
        <v>28110</v>
      </c>
      <c r="C372" t="s">
        <v>66</v>
      </c>
      <c r="D372" s="2">
        <v>-6246671.2825092999</v>
      </c>
      <c r="E372" s="3">
        <v>45910</v>
      </c>
      <c r="F372" t="str">
        <f>_xlfn.XLOOKUP(Input[[#This Row],[Account Number]],'[1]Mapping '!A:A,'[1]Mapping '!B:B,"Retained Earnings (Secondary)")</f>
        <v xml:space="preserve">Retained Earnings </v>
      </c>
      <c r="G372" t="str">
        <f>_xlfn.XLOOKUP(Input[[#This Row],[Account Number]],'[1]Mapping '!A:A,'[1]Mapping '!C:C,"Retained Earnings (Secondary)")</f>
        <v>Stockholders' Equity</v>
      </c>
      <c r="H372" t="str">
        <f>_xlfn.XLOOKUP(Input[[#This Row],[Account Number]],'[1]Mapping '!A:A,'[1]Mapping '!D:D,"Retained Earnings (Secondary)")</f>
        <v>Retained Earnings</v>
      </c>
      <c r="I372" t="str">
        <f>_xlfn.CONCAT(Input[[#This Row],[Account Number]],"-",Input[[#This Row],[Account Description]])</f>
        <v>28110-RETAINED EARNINGS</v>
      </c>
      <c r="K372" s="4"/>
    </row>
    <row r="373" spans="1:11" hidden="1" x14ac:dyDescent="0.25">
      <c r="A373">
        <v>31</v>
      </c>
      <c r="B373">
        <v>30101</v>
      </c>
      <c r="C373" t="s">
        <v>67</v>
      </c>
      <c r="D373" s="2">
        <v>-5457623.6225092998</v>
      </c>
      <c r="E373" s="3">
        <v>45910</v>
      </c>
      <c r="F373" t="str">
        <f>_xlfn.XLOOKUP(Input[[#This Row],[Account Number]],'[1]Mapping '!A:A,'[1]Mapping '!B:B,"Retained Earnings (Secondary)")</f>
        <v>Retained Earnings (Secondary)</v>
      </c>
      <c r="G373" t="str">
        <f>_xlfn.XLOOKUP(Input[[#This Row],[Account Number]],'[1]Mapping '!A:A,'[1]Mapping '!C:C,"Retained Earnings (Secondary)")</f>
        <v>Retained Earnings (Secondary)</v>
      </c>
      <c r="H373" t="str">
        <f>_xlfn.XLOOKUP(Input[[#This Row],[Account Number]],'[1]Mapping '!A:A,'[1]Mapping '!D:D,"Retained Earnings (Secondary)")</f>
        <v>Retained Earnings (Secondary)</v>
      </c>
      <c r="I373" t="str">
        <f>_xlfn.CONCAT(Input[[#This Row],[Account Number]],"-",Input[[#This Row],[Account Description]])</f>
        <v>30101-FURNITURE SALES</v>
      </c>
      <c r="K373" s="4"/>
    </row>
    <row r="374" spans="1:11" hidden="1" x14ac:dyDescent="0.25">
      <c r="A374">
        <v>31</v>
      </c>
      <c r="B374">
        <v>30201</v>
      </c>
      <c r="C374" t="s">
        <v>68</v>
      </c>
      <c r="D374" s="2">
        <v>3017586.5425093002</v>
      </c>
      <c r="E374" s="3">
        <v>45910</v>
      </c>
      <c r="F374" t="str">
        <f>_xlfn.XLOOKUP(Input[[#This Row],[Account Number]],'[1]Mapping '!A:A,'[1]Mapping '!B:B,"Retained Earnings (Secondary)")</f>
        <v>Retained Earnings (Secondary)</v>
      </c>
      <c r="G374" t="str">
        <f>_xlfn.XLOOKUP(Input[[#This Row],[Account Number]],'[1]Mapping '!A:A,'[1]Mapping '!C:C,"Retained Earnings (Secondary)")</f>
        <v>Retained Earnings (Secondary)</v>
      </c>
      <c r="H374" t="str">
        <f>_xlfn.XLOOKUP(Input[[#This Row],[Account Number]],'[1]Mapping '!A:A,'[1]Mapping '!D:D,"Retained Earnings (Secondary)")</f>
        <v>Retained Earnings (Secondary)</v>
      </c>
      <c r="I374" t="str">
        <f>_xlfn.CONCAT(Input[[#This Row],[Account Number]],"-",Input[[#This Row],[Account Description]])</f>
        <v>30201-MERCHANDISE PURCHASED</v>
      </c>
      <c r="K374" s="4"/>
    </row>
    <row r="375" spans="1:11" hidden="1" x14ac:dyDescent="0.25">
      <c r="A375">
        <v>31</v>
      </c>
      <c r="B375">
        <v>30202</v>
      </c>
      <c r="C375" t="s">
        <v>69</v>
      </c>
      <c r="D375" s="2">
        <v>629.25250930000004</v>
      </c>
      <c r="E375" s="3">
        <v>45910</v>
      </c>
      <c r="F375" t="str">
        <f>_xlfn.XLOOKUP(Input[[#This Row],[Account Number]],'[1]Mapping '!A:A,'[1]Mapping '!B:B,"Retained Earnings (Secondary)")</f>
        <v>Retained Earnings (Secondary)</v>
      </c>
      <c r="G375" t="str">
        <f>_xlfn.XLOOKUP(Input[[#This Row],[Account Number]],'[1]Mapping '!A:A,'[1]Mapping '!C:C,"Retained Earnings (Secondary)")</f>
        <v>Retained Earnings (Secondary)</v>
      </c>
      <c r="H375" t="str">
        <f>_xlfn.XLOOKUP(Input[[#This Row],[Account Number]],'[1]Mapping '!A:A,'[1]Mapping '!D:D,"Retained Earnings (Secondary)")</f>
        <v>Retained Earnings (Secondary)</v>
      </c>
      <c r="I375" t="str">
        <f>_xlfn.CONCAT(Input[[#This Row],[Account Number]],"-",Input[[#This Row],[Account Description]])</f>
        <v>30202-FREIGHT COSTS</v>
      </c>
      <c r="K375" s="4"/>
    </row>
    <row r="376" spans="1:11" hidden="1" x14ac:dyDescent="0.25">
      <c r="A376">
        <v>31</v>
      </c>
      <c r="B376">
        <v>30203</v>
      </c>
      <c r="C376" t="s">
        <v>70</v>
      </c>
      <c r="D376" s="2">
        <v>68.552509299999997</v>
      </c>
      <c r="E376" s="3">
        <v>45910</v>
      </c>
      <c r="F376" t="str">
        <f>_xlfn.XLOOKUP(Input[[#This Row],[Account Number]],'[1]Mapping '!A:A,'[1]Mapping '!B:B,"Retained Earnings (Secondary)")</f>
        <v>Retained Earnings (Secondary)</v>
      </c>
      <c r="G376" t="str">
        <f>_xlfn.XLOOKUP(Input[[#This Row],[Account Number]],'[1]Mapping '!A:A,'[1]Mapping '!C:C,"Retained Earnings (Secondary)")</f>
        <v>Retained Earnings (Secondary)</v>
      </c>
      <c r="H376" t="str">
        <f>_xlfn.XLOOKUP(Input[[#This Row],[Account Number]],'[1]Mapping '!A:A,'[1]Mapping '!D:D,"Retained Earnings (Secondary)")</f>
        <v>Retained Earnings (Secondary)</v>
      </c>
      <c r="I376" t="str">
        <f>_xlfn.CONCAT(Input[[#This Row],[Account Number]],"-",Input[[#This Row],[Account Description]])</f>
        <v>30203-INVENTORY  COST ADJUSTMENTS</v>
      </c>
      <c r="K376" s="4"/>
    </row>
    <row r="377" spans="1:11" hidden="1" x14ac:dyDescent="0.25">
      <c r="A377">
        <v>31</v>
      </c>
      <c r="B377">
        <v>30209</v>
      </c>
      <c r="C377" t="s">
        <v>74</v>
      </c>
      <c r="D377" s="2">
        <v>20143.792509300001</v>
      </c>
      <c r="E377" s="3">
        <v>45910</v>
      </c>
      <c r="F377" t="str">
        <f>_xlfn.XLOOKUP(Input[[#This Row],[Account Number]],'[1]Mapping '!A:A,'[1]Mapping '!B:B,"Retained Earnings (Secondary)")</f>
        <v>Retained Earnings (Secondary)</v>
      </c>
      <c r="G377" t="str">
        <f>_xlfn.XLOOKUP(Input[[#This Row],[Account Number]],'[1]Mapping '!A:A,'[1]Mapping '!C:C,"Retained Earnings (Secondary)")</f>
        <v>Retained Earnings (Secondary)</v>
      </c>
      <c r="H377" t="str">
        <f>_xlfn.XLOOKUP(Input[[#This Row],[Account Number]],'[1]Mapping '!A:A,'[1]Mapping '!D:D,"Retained Earnings (Secondary)")</f>
        <v>Retained Earnings (Secondary)</v>
      </c>
      <c r="I377" t="str">
        <f>_xlfn.CONCAT(Input[[#This Row],[Account Number]],"-",Input[[#This Row],[Account Description]])</f>
        <v>30209-INVENTORY ADDS/DELETES</v>
      </c>
      <c r="K377" s="4"/>
    </row>
    <row r="378" spans="1:11" hidden="1" x14ac:dyDescent="0.25">
      <c r="A378">
        <v>31</v>
      </c>
      <c r="B378">
        <v>30249</v>
      </c>
      <c r="C378" t="s">
        <v>78</v>
      </c>
      <c r="D378" s="2">
        <v>-85335.932509299993</v>
      </c>
      <c r="E378" s="3">
        <v>45910</v>
      </c>
      <c r="F378" t="str">
        <f>_xlfn.XLOOKUP(Input[[#This Row],[Account Number]],'[1]Mapping '!A:A,'[1]Mapping '!B:B,"Retained Earnings (Secondary)")</f>
        <v>Retained Earnings (Secondary)</v>
      </c>
      <c r="G378" t="str">
        <f>_xlfn.XLOOKUP(Input[[#This Row],[Account Number]],'[1]Mapping '!A:A,'[1]Mapping '!C:C,"Retained Earnings (Secondary)")</f>
        <v>Retained Earnings (Secondary)</v>
      </c>
      <c r="H378" t="str">
        <f>_xlfn.XLOOKUP(Input[[#This Row],[Account Number]],'[1]Mapping '!A:A,'[1]Mapping '!D:D,"Retained Earnings (Secondary)")</f>
        <v>Retained Earnings (Secondary)</v>
      </c>
      <c r="I378" t="str">
        <f>_xlfn.CONCAT(Input[[#This Row],[Account Number]],"-",Input[[#This Row],[Account Description]])</f>
        <v>30249-FURN WARRANTY SALES</v>
      </c>
      <c r="K378" s="4"/>
    </row>
    <row r="379" spans="1:11" hidden="1" x14ac:dyDescent="0.25">
      <c r="A379">
        <v>31</v>
      </c>
      <c r="B379">
        <v>30250</v>
      </c>
      <c r="C379" t="s">
        <v>79</v>
      </c>
      <c r="D379" s="2">
        <v>19542.472509300002</v>
      </c>
      <c r="E379" s="3">
        <v>45910</v>
      </c>
      <c r="F379" t="str">
        <f>_xlfn.XLOOKUP(Input[[#This Row],[Account Number]],'[1]Mapping '!A:A,'[1]Mapping '!B:B,"Retained Earnings (Secondary)")</f>
        <v>Retained Earnings (Secondary)</v>
      </c>
      <c r="G379" t="str">
        <f>_xlfn.XLOOKUP(Input[[#This Row],[Account Number]],'[1]Mapping '!A:A,'[1]Mapping '!C:C,"Retained Earnings (Secondary)")</f>
        <v>Retained Earnings (Secondary)</v>
      </c>
      <c r="H379" t="str">
        <f>_xlfn.XLOOKUP(Input[[#This Row],[Account Number]],'[1]Mapping '!A:A,'[1]Mapping '!D:D,"Retained Earnings (Secondary)")</f>
        <v>Retained Earnings (Secondary)</v>
      </c>
      <c r="I379" t="str">
        <f>_xlfn.CONCAT(Input[[#This Row],[Account Number]],"-",Input[[#This Row],[Account Description]])</f>
        <v>30250-FURN WARRANTY COGS</v>
      </c>
      <c r="K379" s="4"/>
    </row>
    <row r="380" spans="1:11" hidden="1" x14ac:dyDescent="0.25">
      <c r="A380">
        <v>31</v>
      </c>
      <c r="B380">
        <v>31201</v>
      </c>
      <c r="C380" t="s">
        <v>80</v>
      </c>
      <c r="D380" s="2">
        <v>-120938.99250930001</v>
      </c>
      <c r="E380" s="3">
        <v>45910</v>
      </c>
      <c r="F380" t="str">
        <f>_xlfn.XLOOKUP(Input[[#This Row],[Account Number]],'[1]Mapping '!A:A,'[1]Mapping '!B:B,"Retained Earnings (Secondary)")</f>
        <v>Retained Earnings (Secondary)</v>
      </c>
      <c r="G380" t="str">
        <f>_xlfn.XLOOKUP(Input[[#This Row],[Account Number]],'[1]Mapping '!A:A,'[1]Mapping '!C:C,"Retained Earnings (Secondary)")</f>
        <v>Retained Earnings (Secondary)</v>
      </c>
      <c r="H380" t="str">
        <f>_xlfn.XLOOKUP(Input[[#This Row],[Account Number]],'[1]Mapping '!A:A,'[1]Mapping '!D:D,"Retained Earnings (Secondary)")</f>
        <v>Retained Earnings (Secondary)</v>
      </c>
      <c r="I380" t="str">
        <f>_xlfn.CONCAT(Input[[#This Row],[Account Number]],"-",Input[[#This Row],[Account Description]])</f>
        <v>31201-DEALER SALES</v>
      </c>
      <c r="K380" s="4"/>
    </row>
    <row r="381" spans="1:11" hidden="1" x14ac:dyDescent="0.25">
      <c r="A381">
        <v>31</v>
      </c>
      <c r="B381">
        <v>31222</v>
      </c>
      <c r="C381" t="s">
        <v>81</v>
      </c>
      <c r="D381" s="2">
        <v>56654.172509299999</v>
      </c>
      <c r="E381" s="3">
        <v>45910</v>
      </c>
      <c r="F381" t="str">
        <f>_xlfn.XLOOKUP(Input[[#This Row],[Account Number]],'[1]Mapping '!A:A,'[1]Mapping '!B:B,"Retained Earnings (Secondary)")</f>
        <v>Retained Earnings (Secondary)</v>
      </c>
      <c r="G381" t="str">
        <f>_xlfn.XLOOKUP(Input[[#This Row],[Account Number]],'[1]Mapping '!A:A,'[1]Mapping '!C:C,"Retained Earnings (Secondary)")</f>
        <v>Retained Earnings (Secondary)</v>
      </c>
      <c r="H381" t="str">
        <f>_xlfn.XLOOKUP(Input[[#This Row],[Account Number]],'[1]Mapping '!A:A,'[1]Mapping '!D:D,"Retained Earnings (Secondary)")</f>
        <v>Retained Earnings (Secondary)</v>
      </c>
      <c r="I381" t="str">
        <f>_xlfn.CONCAT(Input[[#This Row],[Account Number]],"-",Input[[#This Row],[Account Description]])</f>
        <v>31222-DEALER COST OF SALES</v>
      </c>
      <c r="K381" s="4"/>
    </row>
    <row r="382" spans="1:11" hidden="1" x14ac:dyDescent="0.25">
      <c r="A382">
        <v>31</v>
      </c>
      <c r="B382">
        <v>40509</v>
      </c>
      <c r="C382" t="s">
        <v>90</v>
      </c>
      <c r="D382" s="2">
        <v>850.29250930000001</v>
      </c>
      <c r="E382" s="3">
        <v>45910</v>
      </c>
      <c r="F382" t="str">
        <f>_xlfn.XLOOKUP(Input[[#This Row],[Account Number]],'[1]Mapping '!A:A,'[1]Mapping '!B:B,"Retained Earnings (Secondary)")</f>
        <v>Retained Earnings (Secondary)</v>
      </c>
      <c r="G382" t="str">
        <f>_xlfn.XLOOKUP(Input[[#This Row],[Account Number]],'[1]Mapping '!A:A,'[1]Mapping '!C:C,"Retained Earnings (Secondary)")</f>
        <v>Retained Earnings (Secondary)</v>
      </c>
      <c r="H382" t="str">
        <f>_xlfn.XLOOKUP(Input[[#This Row],[Account Number]],'[1]Mapping '!A:A,'[1]Mapping '!D:D,"Retained Earnings (Secondary)")</f>
        <v>Retained Earnings (Secondary)</v>
      </c>
      <c r="I382" t="str">
        <f>_xlfn.CONCAT(Input[[#This Row],[Account Number]],"-",Input[[#This Row],[Account Description]])</f>
        <v>40509-DEPRECIATION AND AMORTIZATION</v>
      </c>
      <c r="K382" s="4"/>
    </row>
    <row r="383" spans="1:11" hidden="1" x14ac:dyDescent="0.25">
      <c r="A383">
        <v>31</v>
      </c>
      <c r="B383">
        <v>41002</v>
      </c>
      <c r="C383" t="s">
        <v>97</v>
      </c>
      <c r="D383" s="2">
        <v>832.63250930000004</v>
      </c>
      <c r="E383" s="3">
        <v>45910</v>
      </c>
      <c r="F383" t="str">
        <f>_xlfn.XLOOKUP(Input[[#This Row],[Account Number]],'[1]Mapping '!A:A,'[1]Mapping '!B:B,"Retained Earnings (Secondary)")</f>
        <v>Retained Earnings (Secondary)</v>
      </c>
      <c r="G383" t="str">
        <f>_xlfn.XLOOKUP(Input[[#This Row],[Account Number]],'[1]Mapping '!A:A,'[1]Mapping '!C:C,"Retained Earnings (Secondary)")</f>
        <v>Retained Earnings (Secondary)</v>
      </c>
      <c r="H383" t="str">
        <f>_xlfn.XLOOKUP(Input[[#This Row],[Account Number]],'[1]Mapping '!A:A,'[1]Mapping '!D:D,"Retained Earnings (Secondary)")</f>
        <v>Retained Earnings (Secondary)</v>
      </c>
      <c r="I383" t="str">
        <f>_xlfn.CONCAT(Input[[#This Row],[Account Number]],"-",Input[[#This Row],[Account Description]])</f>
        <v>41002-FRINGE BENEFITS, CONTESTS, EXT</v>
      </c>
      <c r="K383" s="4"/>
    </row>
    <row r="384" spans="1:11" hidden="1" x14ac:dyDescent="0.25">
      <c r="A384">
        <v>31</v>
      </c>
      <c r="B384">
        <v>41003</v>
      </c>
      <c r="C384" t="s">
        <v>98</v>
      </c>
      <c r="D384" s="2">
        <v>5136.2725092999999</v>
      </c>
      <c r="E384" s="3">
        <v>45910</v>
      </c>
      <c r="F384" t="str">
        <f>_xlfn.XLOOKUP(Input[[#This Row],[Account Number]],'[1]Mapping '!A:A,'[1]Mapping '!B:B,"Retained Earnings (Secondary)")</f>
        <v>Retained Earnings (Secondary)</v>
      </c>
      <c r="G384" t="str">
        <f>_xlfn.XLOOKUP(Input[[#This Row],[Account Number]],'[1]Mapping '!A:A,'[1]Mapping '!C:C,"Retained Earnings (Secondary)")</f>
        <v>Retained Earnings (Secondary)</v>
      </c>
      <c r="H384" t="str">
        <f>_xlfn.XLOOKUP(Input[[#This Row],[Account Number]],'[1]Mapping '!A:A,'[1]Mapping '!D:D,"Retained Earnings (Secondary)")</f>
        <v>Retained Earnings (Secondary)</v>
      </c>
      <c r="I384" t="str">
        <f>_xlfn.CONCAT(Input[[#This Row],[Account Number]],"-",Input[[#This Row],[Account Description]])</f>
        <v>41003-SALES SUPPLIES</v>
      </c>
      <c r="K384" s="4"/>
    </row>
    <row r="385" spans="1:11" hidden="1" x14ac:dyDescent="0.25">
      <c r="A385">
        <v>31</v>
      </c>
      <c r="B385">
        <v>41507</v>
      </c>
      <c r="C385" t="s">
        <v>106</v>
      </c>
      <c r="D385" s="2">
        <v>212851.00250929999</v>
      </c>
      <c r="E385" s="3">
        <v>45910</v>
      </c>
      <c r="F385" t="str">
        <f>_xlfn.XLOOKUP(Input[[#This Row],[Account Number]],'[1]Mapping '!A:A,'[1]Mapping '!B:B,"Retained Earnings (Secondary)")</f>
        <v>Retained Earnings (Secondary)</v>
      </c>
      <c r="G385" t="str">
        <f>_xlfn.XLOOKUP(Input[[#This Row],[Account Number]],'[1]Mapping '!A:A,'[1]Mapping '!C:C,"Retained Earnings (Secondary)")</f>
        <v>Retained Earnings (Secondary)</v>
      </c>
      <c r="H385" t="str">
        <f>_xlfn.XLOOKUP(Input[[#This Row],[Account Number]],'[1]Mapping '!A:A,'[1]Mapping '!D:D,"Retained Earnings (Secondary)")</f>
        <v>Retained Earnings (Secondary)</v>
      </c>
      <c r="I385" t="str">
        <f>_xlfn.CONCAT(Input[[#This Row],[Account Number]],"-",Input[[#This Row],[Account Description]])</f>
        <v>41507-OUTSIDE DELIVERY AND CARTAGE</v>
      </c>
      <c r="K385" s="4"/>
    </row>
    <row r="386" spans="1:11" hidden="1" x14ac:dyDescent="0.25">
      <c r="A386">
        <v>31</v>
      </c>
      <c r="B386">
        <v>41598</v>
      </c>
      <c r="C386" t="s">
        <v>114</v>
      </c>
      <c r="D386" s="2">
        <v>-220548.81250930001</v>
      </c>
      <c r="E386" s="3">
        <v>45910</v>
      </c>
      <c r="F386" t="str">
        <f>_xlfn.XLOOKUP(Input[[#This Row],[Account Number]],'[1]Mapping '!A:A,'[1]Mapping '!B:B,"Retained Earnings (Secondary)")</f>
        <v>Retained Earnings (Secondary)</v>
      </c>
      <c r="G386" t="str">
        <f>_xlfn.XLOOKUP(Input[[#This Row],[Account Number]],'[1]Mapping '!A:A,'[1]Mapping '!C:C,"Retained Earnings (Secondary)")</f>
        <v>Retained Earnings (Secondary)</v>
      </c>
      <c r="H386" t="str">
        <f>_xlfn.XLOOKUP(Input[[#This Row],[Account Number]],'[1]Mapping '!A:A,'[1]Mapping '!D:D,"Retained Earnings (Secondary)")</f>
        <v>Retained Earnings (Secondary)</v>
      </c>
      <c r="I386" t="str">
        <f>_xlfn.CONCAT(Input[[#This Row],[Account Number]],"-",Input[[#This Row],[Account Description]])</f>
        <v>41598-DELIVERY INCOME FROM SALES INVOICING</v>
      </c>
      <c r="K386" s="4"/>
    </row>
    <row r="387" spans="1:11" hidden="1" x14ac:dyDescent="0.25">
      <c r="A387">
        <v>31</v>
      </c>
      <c r="B387">
        <v>42003</v>
      </c>
      <c r="C387" t="s">
        <v>116</v>
      </c>
      <c r="D387" s="2">
        <v>53120.202509299997</v>
      </c>
      <c r="E387" s="3">
        <v>45910</v>
      </c>
      <c r="F387" t="str">
        <f>_xlfn.XLOOKUP(Input[[#This Row],[Account Number]],'[1]Mapping '!A:A,'[1]Mapping '!B:B,"Retained Earnings (Secondary)")</f>
        <v>Retained Earnings (Secondary)</v>
      </c>
      <c r="G387" t="str">
        <f>_xlfn.XLOOKUP(Input[[#This Row],[Account Number]],'[1]Mapping '!A:A,'[1]Mapping '!C:C,"Retained Earnings (Secondary)")</f>
        <v>Retained Earnings (Secondary)</v>
      </c>
      <c r="H387" t="str">
        <f>_xlfn.XLOOKUP(Input[[#This Row],[Account Number]],'[1]Mapping '!A:A,'[1]Mapping '!D:D,"Retained Earnings (Secondary)")</f>
        <v>Retained Earnings (Secondary)</v>
      </c>
      <c r="I387" t="str">
        <f>_xlfn.CONCAT(Input[[#This Row],[Account Number]],"-",Input[[#This Row],[Account Description]])</f>
        <v>42003-REPAIRS &amp; MAINTENANCE</v>
      </c>
      <c r="K387" s="4"/>
    </row>
    <row r="388" spans="1:11" hidden="1" x14ac:dyDescent="0.25">
      <c r="A388">
        <v>31</v>
      </c>
      <c r="B388">
        <v>42004</v>
      </c>
      <c r="C388" t="s">
        <v>117</v>
      </c>
      <c r="D388" s="2">
        <v>1435.3025093000001</v>
      </c>
      <c r="E388" s="3">
        <v>45910</v>
      </c>
      <c r="F388" t="str">
        <f>_xlfn.XLOOKUP(Input[[#This Row],[Account Number]],'[1]Mapping '!A:A,'[1]Mapping '!B:B,"Retained Earnings (Secondary)")</f>
        <v>Retained Earnings (Secondary)</v>
      </c>
      <c r="G388" t="str">
        <f>_xlfn.XLOOKUP(Input[[#This Row],[Account Number]],'[1]Mapping '!A:A,'[1]Mapping '!C:C,"Retained Earnings (Secondary)")</f>
        <v>Retained Earnings (Secondary)</v>
      </c>
      <c r="H388" t="str">
        <f>_xlfn.XLOOKUP(Input[[#This Row],[Account Number]],'[1]Mapping '!A:A,'[1]Mapping '!D:D,"Retained Earnings (Secondary)")</f>
        <v>Retained Earnings (Secondary)</v>
      </c>
      <c r="I388" t="str">
        <f>_xlfn.CONCAT(Input[[#This Row],[Account Number]],"-",Input[[#This Row],[Account Description]])</f>
        <v>42004-PARKING LOT EXPENSE</v>
      </c>
      <c r="K388" s="4"/>
    </row>
    <row r="389" spans="1:11" hidden="1" x14ac:dyDescent="0.25">
      <c r="A389">
        <v>31</v>
      </c>
      <c r="B389">
        <v>42005</v>
      </c>
      <c r="C389" t="s">
        <v>118</v>
      </c>
      <c r="D389" s="2">
        <v>2515.0825092999999</v>
      </c>
      <c r="E389" s="3">
        <v>45910</v>
      </c>
      <c r="F389" t="str">
        <f>_xlfn.XLOOKUP(Input[[#This Row],[Account Number]],'[1]Mapping '!A:A,'[1]Mapping '!B:B,"Retained Earnings (Secondary)")</f>
        <v>Retained Earnings (Secondary)</v>
      </c>
      <c r="G389" t="str">
        <f>_xlfn.XLOOKUP(Input[[#This Row],[Account Number]],'[1]Mapping '!A:A,'[1]Mapping '!C:C,"Retained Earnings (Secondary)")</f>
        <v>Retained Earnings (Secondary)</v>
      </c>
      <c r="H389" t="str">
        <f>_xlfn.XLOOKUP(Input[[#This Row],[Account Number]],'[1]Mapping '!A:A,'[1]Mapping '!D:D,"Retained Earnings (Secondary)")</f>
        <v>Retained Earnings (Secondary)</v>
      </c>
      <c r="I389" t="str">
        <f>_xlfn.CONCAT(Input[[#This Row],[Account Number]],"-",Input[[#This Row],[Account Description]])</f>
        <v>42005-MAINTENANCE SUPPLIES</v>
      </c>
      <c r="K389" s="4"/>
    </row>
    <row r="390" spans="1:11" hidden="1" x14ac:dyDescent="0.25">
      <c r="A390">
        <v>31</v>
      </c>
      <c r="B390">
        <v>42006</v>
      </c>
      <c r="C390" t="s">
        <v>119</v>
      </c>
      <c r="D390" s="2">
        <v>1662.4325093</v>
      </c>
      <c r="E390" s="3">
        <v>45910</v>
      </c>
      <c r="F390" t="str">
        <f>_xlfn.XLOOKUP(Input[[#This Row],[Account Number]],'[1]Mapping '!A:A,'[1]Mapping '!B:B,"Retained Earnings (Secondary)")</f>
        <v>Retained Earnings (Secondary)</v>
      </c>
      <c r="G390" t="str">
        <f>_xlfn.XLOOKUP(Input[[#This Row],[Account Number]],'[1]Mapping '!A:A,'[1]Mapping '!C:C,"Retained Earnings (Secondary)")</f>
        <v>Retained Earnings (Secondary)</v>
      </c>
      <c r="H390" t="str">
        <f>_xlfn.XLOOKUP(Input[[#This Row],[Account Number]],'[1]Mapping '!A:A,'[1]Mapping '!D:D,"Retained Earnings (Secondary)")</f>
        <v>Retained Earnings (Secondary)</v>
      </c>
      <c r="I390" t="str">
        <f>_xlfn.CONCAT(Input[[#This Row],[Account Number]],"-",Input[[#This Row],[Account Description]])</f>
        <v>42006-TELEPHONE EXPENSE</v>
      </c>
      <c r="K390" s="4"/>
    </row>
    <row r="391" spans="1:11" hidden="1" x14ac:dyDescent="0.25">
      <c r="A391">
        <v>31</v>
      </c>
      <c r="B391">
        <v>42007</v>
      </c>
      <c r="C391" t="s">
        <v>120</v>
      </c>
      <c r="D391" s="2">
        <v>75570.532509299999</v>
      </c>
      <c r="E391" s="3">
        <v>45910</v>
      </c>
      <c r="F391" t="str">
        <f>_xlfn.XLOOKUP(Input[[#This Row],[Account Number]],'[1]Mapping '!A:A,'[1]Mapping '!B:B,"Retained Earnings (Secondary)")</f>
        <v>Retained Earnings (Secondary)</v>
      </c>
      <c r="G391" t="str">
        <f>_xlfn.XLOOKUP(Input[[#This Row],[Account Number]],'[1]Mapping '!A:A,'[1]Mapping '!C:C,"Retained Earnings (Secondary)")</f>
        <v>Retained Earnings (Secondary)</v>
      </c>
      <c r="H391" t="str">
        <f>_xlfn.XLOOKUP(Input[[#This Row],[Account Number]],'[1]Mapping '!A:A,'[1]Mapping '!D:D,"Retained Earnings (Secondary)")</f>
        <v>Retained Earnings (Secondary)</v>
      </c>
      <c r="I391" t="str">
        <f>_xlfn.CONCAT(Input[[#This Row],[Account Number]],"-",Input[[#This Row],[Account Description]])</f>
        <v>42007-UTILITIES</v>
      </c>
      <c r="K391" s="4"/>
    </row>
    <row r="392" spans="1:11" hidden="1" x14ac:dyDescent="0.25">
      <c r="A392">
        <v>31</v>
      </c>
      <c r="B392">
        <v>42008</v>
      </c>
      <c r="C392" t="s">
        <v>121</v>
      </c>
      <c r="D392" s="2">
        <v>6505.4325092999998</v>
      </c>
      <c r="E392" s="3">
        <v>45910</v>
      </c>
      <c r="F392" t="str">
        <f>_xlfn.XLOOKUP(Input[[#This Row],[Account Number]],'[1]Mapping '!A:A,'[1]Mapping '!B:B,"Retained Earnings (Secondary)")</f>
        <v>Retained Earnings (Secondary)</v>
      </c>
      <c r="G392" t="str">
        <f>_xlfn.XLOOKUP(Input[[#This Row],[Account Number]],'[1]Mapping '!A:A,'[1]Mapping '!C:C,"Retained Earnings (Secondary)")</f>
        <v>Retained Earnings (Secondary)</v>
      </c>
      <c r="H392" t="str">
        <f>_xlfn.XLOOKUP(Input[[#This Row],[Account Number]],'[1]Mapping '!A:A,'[1]Mapping '!D:D,"Retained Earnings (Secondary)")</f>
        <v>Retained Earnings (Secondary)</v>
      </c>
      <c r="I392" t="str">
        <f>_xlfn.CONCAT(Input[[#This Row],[Account Number]],"-",Input[[#This Row],[Account Description]])</f>
        <v>42008-HEAT EXPENSE</v>
      </c>
      <c r="K392" s="4"/>
    </row>
    <row r="393" spans="1:11" hidden="1" x14ac:dyDescent="0.25">
      <c r="A393">
        <v>31</v>
      </c>
      <c r="B393">
        <v>42009</v>
      </c>
      <c r="C393" t="s">
        <v>122</v>
      </c>
      <c r="D393" s="2">
        <v>1801.4825092999999</v>
      </c>
      <c r="E393" s="3">
        <v>45910</v>
      </c>
      <c r="F393" t="str">
        <f>_xlfn.XLOOKUP(Input[[#This Row],[Account Number]],'[1]Mapping '!A:A,'[1]Mapping '!B:B,"Retained Earnings (Secondary)")</f>
        <v>Retained Earnings (Secondary)</v>
      </c>
      <c r="G393" t="str">
        <f>_xlfn.XLOOKUP(Input[[#This Row],[Account Number]],'[1]Mapping '!A:A,'[1]Mapping '!C:C,"Retained Earnings (Secondary)")</f>
        <v>Retained Earnings (Secondary)</v>
      </c>
      <c r="H393" t="str">
        <f>_xlfn.XLOOKUP(Input[[#This Row],[Account Number]],'[1]Mapping '!A:A,'[1]Mapping '!D:D,"Retained Earnings (Secondary)")</f>
        <v>Retained Earnings (Secondary)</v>
      </c>
      <c r="I393" t="str">
        <f>_xlfn.CONCAT(Input[[#This Row],[Account Number]],"-",Input[[#This Row],[Account Description]])</f>
        <v>42009-BURGLAR SYSTEM EXPENSE</v>
      </c>
      <c r="K393" s="4"/>
    </row>
    <row r="394" spans="1:11" hidden="1" x14ac:dyDescent="0.25">
      <c r="A394">
        <v>31</v>
      </c>
      <c r="B394">
        <v>42011</v>
      </c>
      <c r="C394" t="s">
        <v>123</v>
      </c>
      <c r="D394" s="2">
        <v>456938.10250929999</v>
      </c>
      <c r="E394" s="3">
        <v>45910</v>
      </c>
      <c r="F394" t="str">
        <f>_xlfn.XLOOKUP(Input[[#This Row],[Account Number]],'[1]Mapping '!A:A,'[1]Mapping '!B:B,"Retained Earnings (Secondary)")</f>
        <v>Retained Earnings (Secondary)</v>
      </c>
      <c r="G394" t="str">
        <f>_xlfn.XLOOKUP(Input[[#This Row],[Account Number]],'[1]Mapping '!A:A,'[1]Mapping '!C:C,"Retained Earnings (Secondary)")</f>
        <v>Retained Earnings (Secondary)</v>
      </c>
      <c r="H394" t="str">
        <f>_xlfn.XLOOKUP(Input[[#This Row],[Account Number]],'[1]Mapping '!A:A,'[1]Mapping '!D:D,"Retained Earnings (Secondary)")</f>
        <v>Retained Earnings (Secondary)</v>
      </c>
      <c r="I394" t="str">
        <f>_xlfn.CONCAT(Input[[#This Row],[Account Number]],"-",Input[[#This Row],[Account Description]])</f>
        <v>42011-RENT ON BLDG</v>
      </c>
      <c r="K394" s="4"/>
    </row>
    <row r="395" spans="1:11" hidden="1" x14ac:dyDescent="0.25">
      <c r="A395">
        <v>31</v>
      </c>
      <c r="B395">
        <v>42502</v>
      </c>
      <c r="C395" t="s">
        <v>125</v>
      </c>
      <c r="D395" s="2">
        <v>4316.2025093000002</v>
      </c>
      <c r="E395" s="3">
        <v>45910</v>
      </c>
      <c r="F395" t="str">
        <f>_xlfn.XLOOKUP(Input[[#This Row],[Account Number]],'[1]Mapping '!A:A,'[1]Mapping '!B:B,"Retained Earnings (Secondary)")</f>
        <v>Retained Earnings (Secondary)</v>
      </c>
      <c r="G395" t="str">
        <f>_xlfn.XLOOKUP(Input[[#This Row],[Account Number]],'[1]Mapping '!A:A,'[1]Mapping '!C:C,"Retained Earnings (Secondary)")</f>
        <v>Retained Earnings (Secondary)</v>
      </c>
      <c r="H395" t="str">
        <f>_xlfn.XLOOKUP(Input[[#This Row],[Account Number]],'[1]Mapping '!A:A,'[1]Mapping '!D:D,"Retained Earnings (Secondary)")</f>
        <v>Retained Earnings (Secondary)</v>
      </c>
      <c r="I395" t="str">
        <f>_xlfn.CONCAT(Input[[#This Row],[Account Number]],"-",Input[[#This Row],[Account Description]])</f>
        <v>42502-OFFICE TEMPORARY HELP</v>
      </c>
      <c r="K395" s="4"/>
    </row>
    <row r="396" spans="1:11" hidden="1" x14ac:dyDescent="0.25">
      <c r="A396">
        <v>31</v>
      </c>
      <c r="B396">
        <v>42506</v>
      </c>
      <c r="C396" t="s">
        <v>129</v>
      </c>
      <c r="D396" s="2">
        <v>9.7425093</v>
      </c>
      <c r="E396" s="3">
        <v>45910</v>
      </c>
      <c r="F396" t="str">
        <f>_xlfn.XLOOKUP(Input[[#This Row],[Account Number]],'[1]Mapping '!A:A,'[1]Mapping '!B:B,"Retained Earnings (Secondary)")</f>
        <v>Retained Earnings (Secondary)</v>
      </c>
      <c r="G396" t="str">
        <f>_xlfn.XLOOKUP(Input[[#This Row],[Account Number]],'[1]Mapping '!A:A,'[1]Mapping '!C:C,"Retained Earnings (Secondary)")</f>
        <v>Retained Earnings (Secondary)</v>
      </c>
      <c r="H396" t="str">
        <f>_xlfn.XLOOKUP(Input[[#This Row],[Account Number]],'[1]Mapping '!A:A,'[1]Mapping '!D:D,"Retained Earnings (Secondary)")</f>
        <v>Retained Earnings (Secondary)</v>
      </c>
      <c r="I396" t="str">
        <f>_xlfn.CONCAT(Input[[#This Row],[Account Number]],"-",Input[[#This Row],[Account Description]])</f>
        <v>42506-CASH OVER OR SHORT</v>
      </c>
      <c r="K396" s="4"/>
    </row>
    <row r="397" spans="1:11" hidden="1" x14ac:dyDescent="0.25">
      <c r="A397">
        <v>31</v>
      </c>
      <c r="B397">
        <v>42507</v>
      </c>
      <c r="C397" t="s">
        <v>130</v>
      </c>
      <c r="D397" s="2">
        <v>-9254.2725093000008</v>
      </c>
      <c r="E397" s="3">
        <v>45910</v>
      </c>
      <c r="F397" t="str">
        <f>_xlfn.XLOOKUP(Input[[#This Row],[Account Number]],'[1]Mapping '!A:A,'[1]Mapping '!B:B,"Retained Earnings (Secondary)")</f>
        <v>Retained Earnings (Secondary)</v>
      </c>
      <c r="G397" t="str">
        <f>_xlfn.XLOOKUP(Input[[#This Row],[Account Number]],'[1]Mapping '!A:A,'[1]Mapping '!C:C,"Retained Earnings (Secondary)")</f>
        <v>Retained Earnings (Secondary)</v>
      </c>
      <c r="H397" t="str">
        <f>_xlfn.XLOOKUP(Input[[#This Row],[Account Number]],'[1]Mapping '!A:A,'[1]Mapping '!D:D,"Retained Earnings (Secondary)")</f>
        <v>Retained Earnings (Secondary)</v>
      </c>
      <c r="I397" t="str">
        <f>_xlfn.CONCAT(Input[[#This Row],[Account Number]],"-",Input[[#This Row],[Account Description]])</f>
        <v>42507-ACCT REC VARIATIONS AND ADJUSTS</v>
      </c>
      <c r="K397" s="4"/>
    </row>
    <row r="398" spans="1:11" hidden="1" x14ac:dyDescent="0.25">
      <c r="A398">
        <v>31</v>
      </c>
      <c r="B398">
        <v>42508</v>
      </c>
      <c r="C398" t="s">
        <v>131</v>
      </c>
      <c r="D398" s="2">
        <v>-8446.3325093000003</v>
      </c>
      <c r="E398" s="3">
        <v>45910</v>
      </c>
      <c r="F398" t="str">
        <f>_xlfn.XLOOKUP(Input[[#This Row],[Account Number]],'[1]Mapping '!A:A,'[1]Mapping '!B:B,"Retained Earnings (Secondary)")</f>
        <v>Retained Earnings (Secondary)</v>
      </c>
      <c r="G398" t="str">
        <f>_xlfn.XLOOKUP(Input[[#This Row],[Account Number]],'[1]Mapping '!A:A,'[1]Mapping '!C:C,"Retained Earnings (Secondary)")</f>
        <v>Retained Earnings (Secondary)</v>
      </c>
      <c r="H398" t="str">
        <f>_xlfn.XLOOKUP(Input[[#This Row],[Account Number]],'[1]Mapping '!A:A,'[1]Mapping '!D:D,"Retained Earnings (Secondary)")</f>
        <v>Retained Earnings (Secondary)</v>
      </c>
      <c r="I398" t="str">
        <f>_xlfn.CONCAT(Input[[#This Row],[Account Number]],"-",Input[[#This Row],[Account Description]])</f>
        <v>42508-MERCHANDISE CREDIT WRITE OFFS</v>
      </c>
      <c r="K398" s="4"/>
    </row>
    <row r="399" spans="1:11" hidden="1" x14ac:dyDescent="0.25">
      <c r="A399">
        <v>31</v>
      </c>
      <c r="B399">
        <v>42572</v>
      </c>
      <c r="C399" t="s">
        <v>135</v>
      </c>
      <c r="D399" s="2">
        <v>1065.7025093</v>
      </c>
      <c r="E399" s="3">
        <v>45910</v>
      </c>
      <c r="F399" t="str">
        <f>_xlfn.XLOOKUP(Input[[#This Row],[Account Number]],'[1]Mapping '!A:A,'[1]Mapping '!B:B,"Retained Earnings (Secondary)")</f>
        <v>Retained Earnings (Secondary)</v>
      </c>
      <c r="G399" t="str">
        <f>_xlfn.XLOOKUP(Input[[#This Row],[Account Number]],'[1]Mapping '!A:A,'[1]Mapping '!C:C,"Retained Earnings (Secondary)")</f>
        <v>Retained Earnings (Secondary)</v>
      </c>
      <c r="H399" t="str">
        <f>_xlfn.XLOOKUP(Input[[#This Row],[Account Number]],'[1]Mapping '!A:A,'[1]Mapping '!D:D,"Retained Earnings (Secondary)")</f>
        <v>Retained Earnings (Secondary)</v>
      </c>
      <c r="I399" t="str">
        <f>_xlfn.CONCAT(Input[[#This Row],[Account Number]],"-",Input[[#This Row],[Account Description]])</f>
        <v>42572-DATA PROCESS SUPPLIES</v>
      </c>
      <c r="K399" s="4"/>
    </row>
    <row r="400" spans="1:11" hidden="1" x14ac:dyDescent="0.25">
      <c r="A400">
        <v>31</v>
      </c>
      <c r="B400">
        <v>42573</v>
      </c>
      <c r="C400" t="s">
        <v>136</v>
      </c>
      <c r="D400" s="2">
        <v>2045.2925092999999</v>
      </c>
      <c r="E400" s="3">
        <v>45910</v>
      </c>
      <c r="F400" t="str">
        <f>_xlfn.XLOOKUP(Input[[#This Row],[Account Number]],'[1]Mapping '!A:A,'[1]Mapping '!B:B,"Retained Earnings (Secondary)")</f>
        <v>Retained Earnings (Secondary)</v>
      </c>
      <c r="G400" t="str">
        <f>_xlfn.XLOOKUP(Input[[#This Row],[Account Number]],'[1]Mapping '!A:A,'[1]Mapping '!C:C,"Retained Earnings (Secondary)")</f>
        <v>Retained Earnings (Secondary)</v>
      </c>
      <c r="H400" t="str">
        <f>_xlfn.XLOOKUP(Input[[#This Row],[Account Number]],'[1]Mapping '!A:A,'[1]Mapping '!D:D,"Retained Earnings (Secondary)")</f>
        <v>Retained Earnings (Secondary)</v>
      </c>
      <c r="I400" t="str">
        <f>_xlfn.CONCAT(Input[[#This Row],[Account Number]],"-",Input[[#This Row],[Account Description]])</f>
        <v>42573-DATA SERVICE CONTRACTS PURCHASED</v>
      </c>
      <c r="K400" s="4"/>
    </row>
    <row r="401" spans="1:11" hidden="1" x14ac:dyDescent="0.25">
      <c r="A401">
        <v>31</v>
      </c>
      <c r="B401">
        <v>42577</v>
      </c>
      <c r="C401" t="s">
        <v>137</v>
      </c>
      <c r="D401" s="2">
        <v>4386.5525092999997</v>
      </c>
      <c r="E401" s="3">
        <v>45910</v>
      </c>
      <c r="F401" t="str">
        <f>_xlfn.XLOOKUP(Input[[#This Row],[Account Number]],'[1]Mapping '!A:A,'[1]Mapping '!B:B,"Retained Earnings (Secondary)")</f>
        <v>Retained Earnings (Secondary)</v>
      </c>
      <c r="G401" t="str">
        <f>_xlfn.XLOOKUP(Input[[#This Row],[Account Number]],'[1]Mapping '!A:A,'[1]Mapping '!C:C,"Retained Earnings (Secondary)")</f>
        <v>Retained Earnings (Secondary)</v>
      </c>
      <c r="H401" t="str">
        <f>_xlfn.XLOOKUP(Input[[#This Row],[Account Number]],'[1]Mapping '!A:A,'[1]Mapping '!D:D,"Retained Earnings (Secondary)")</f>
        <v>Retained Earnings (Secondary)</v>
      </c>
      <c r="I401" t="str">
        <f>_xlfn.CONCAT(Input[[#This Row],[Account Number]],"-",Input[[#This Row],[Account Description]])</f>
        <v>42577-OFFICE EXPENSE</v>
      </c>
      <c r="K401" s="4"/>
    </row>
    <row r="402" spans="1:11" hidden="1" x14ac:dyDescent="0.25">
      <c r="A402">
        <v>31</v>
      </c>
      <c r="B402">
        <v>43009</v>
      </c>
      <c r="C402" t="s">
        <v>143</v>
      </c>
      <c r="D402" s="2">
        <v>3245.7125093</v>
      </c>
      <c r="E402" s="3">
        <v>45910</v>
      </c>
      <c r="F402" t="str">
        <f>_xlfn.XLOOKUP(Input[[#This Row],[Account Number]],'[1]Mapping '!A:A,'[1]Mapping '!B:B,"Retained Earnings (Secondary)")</f>
        <v>Retained Earnings (Secondary)</v>
      </c>
      <c r="G402" t="str">
        <f>_xlfn.XLOOKUP(Input[[#This Row],[Account Number]],'[1]Mapping '!A:A,'[1]Mapping '!C:C,"Retained Earnings (Secondary)")</f>
        <v>Retained Earnings (Secondary)</v>
      </c>
      <c r="H402" t="str">
        <f>_xlfn.XLOOKUP(Input[[#This Row],[Account Number]],'[1]Mapping '!A:A,'[1]Mapping '!D:D,"Retained Earnings (Secondary)")</f>
        <v>Retained Earnings (Secondary)</v>
      </c>
      <c r="I402" t="str">
        <f>_xlfn.CONCAT(Input[[#This Row],[Account Number]],"-",Input[[#This Row],[Account Description]])</f>
        <v>43009-EMAIL ADVERTISING</v>
      </c>
      <c r="K402" s="4"/>
    </row>
    <row r="403" spans="1:11" hidden="1" x14ac:dyDescent="0.25">
      <c r="A403">
        <v>31</v>
      </c>
      <c r="B403">
        <v>43012</v>
      </c>
      <c r="C403" t="s">
        <v>146</v>
      </c>
      <c r="D403" s="2">
        <v>5000.0025093000004</v>
      </c>
      <c r="E403" s="3">
        <v>45910</v>
      </c>
      <c r="F403" t="str">
        <f>_xlfn.XLOOKUP(Input[[#This Row],[Account Number]],'[1]Mapping '!A:A,'[1]Mapping '!B:B,"Retained Earnings (Secondary)")</f>
        <v>Retained Earnings (Secondary)</v>
      </c>
      <c r="G403" t="str">
        <f>_xlfn.XLOOKUP(Input[[#This Row],[Account Number]],'[1]Mapping '!A:A,'[1]Mapping '!C:C,"Retained Earnings (Secondary)")</f>
        <v>Retained Earnings (Secondary)</v>
      </c>
      <c r="H403" t="str">
        <f>_xlfn.XLOOKUP(Input[[#This Row],[Account Number]],'[1]Mapping '!A:A,'[1]Mapping '!D:D,"Retained Earnings (Secondary)")</f>
        <v>Retained Earnings (Secondary)</v>
      </c>
      <c r="I403" t="str">
        <f>_xlfn.CONCAT(Input[[#This Row],[Account Number]],"-",Input[[#This Row],[Account Description]])</f>
        <v>43012-SPECIAL ADVERTISING</v>
      </c>
      <c r="K403" s="4"/>
    </row>
    <row r="404" spans="1:11" hidden="1" x14ac:dyDescent="0.25">
      <c r="A404">
        <v>31</v>
      </c>
      <c r="B404">
        <v>43502</v>
      </c>
      <c r="C404" t="s">
        <v>148</v>
      </c>
      <c r="D404" s="2">
        <v>700.00250930000004</v>
      </c>
      <c r="E404" s="3">
        <v>45910</v>
      </c>
      <c r="F404" t="str">
        <f>_xlfn.XLOOKUP(Input[[#This Row],[Account Number]],'[1]Mapping '!A:A,'[1]Mapping '!B:B,"Retained Earnings (Secondary)")</f>
        <v>Retained Earnings (Secondary)</v>
      </c>
      <c r="G404" t="str">
        <f>_xlfn.XLOOKUP(Input[[#This Row],[Account Number]],'[1]Mapping '!A:A,'[1]Mapping '!C:C,"Retained Earnings (Secondary)")</f>
        <v>Retained Earnings (Secondary)</v>
      </c>
      <c r="H404" t="str">
        <f>_xlfn.XLOOKUP(Input[[#This Row],[Account Number]],'[1]Mapping '!A:A,'[1]Mapping '!D:D,"Retained Earnings (Secondary)")</f>
        <v>Retained Earnings (Secondary)</v>
      </c>
      <c r="I404" t="str">
        <f>_xlfn.CONCAT(Input[[#This Row],[Account Number]],"-",Input[[#This Row],[Account Description]])</f>
        <v>43502-DISPLAY EXPENSE</v>
      </c>
      <c r="K404" s="4"/>
    </row>
    <row r="405" spans="1:11" hidden="1" x14ac:dyDescent="0.25">
      <c r="A405">
        <v>31</v>
      </c>
      <c r="B405">
        <v>90005</v>
      </c>
      <c r="C405" t="s">
        <v>153</v>
      </c>
      <c r="D405" s="2">
        <v>79780.442509300003</v>
      </c>
      <c r="E405" s="3">
        <v>45910</v>
      </c>
      <c r="F405" t="str">
        <f>_xlfn.XLOOKUP(Input[[#This Row],[Account Number]],'[1]Mapping '!A:A,'[1]Mapping '!B:B,"Retained Earnings (Secondary)")</f>
        <v>Retained Earnings (Secondary)</v>
      </c>
      <c r="G405" t="str">
        <f>_xlfn.XLOOKUP(Input[[#This Row],[Account Number]],'[1]Mapping '!A:A,'[1]Mapping '!C:C,"Retained Earnings (Secondary)")</f>
        <v>Retained Earnings (Secondary)</v>
      </c>
      <c r="H405" t="str">
        <f>_xlfn.XLOOKUP(Input[[#This Row],[Account Number]],'[1]Mapping '!A:A,'[1]Mapping '!D:D,"Retained Earnings (Secondary)")</f>
        <v>Retained Earnings (Secondary)</v>
      </c>
      <c r="I405" t="str">
        <f>_xlfn.CONCAT(Input[[#This Row],[Account Number]],"-",Input[[#This Row],[Account Description]])</f>
        <v>90005-CREDIT CARD FEES</v>
      </c>
      <c r="K405" s="4"/>
    </row>
    <row r="406" spans="1:11" hidden="1" x14ac:dyDescent="0.25">
      <c r="A406">
        <v>31</v>
      </c>
      <c r="B406">
        <v>90011</v>
      </c>
      <c r="C406" t="s">
        <v>154</v>
      </c>
      <c r="D406" s="2">
        <v>-93.672509300000002</v>
      </c>
      <c r="E406" s="3">
        <v>45910</v>
      </c>
      <c r="F406" t="str">
        <f>_xlfn.XLOOKUP(Input[[#This Row],[Account Number]],'[1]Mapping '!A:A,'[1]Mapping '!B:B,"Retained Earnings (Secondary)")</f>
        <v>Retained Earnings (Secondary)</v>
      </c>
      <c r="G406" t="str">
        <f>_xlfn.XLOOKUP(Input[[#This Row],[Account Number]],'[1]Mapping '!A:A,'[1]Mapping '!C:C,"Retained Earnings (Secondary)")</f>
        <v>Retained Earnings (Secondary)</v>
      </c>
      <c r="H406" t="str">
        <f>_xlfn.XLOOKUP(Input[[#This Row],[Account Number]],'[1]Mapping '!A:A,'[1]Mapping '!D:D,"Retained Earnings (Secondary)")</f>
        <v>Retained Earnings (Secondary)</v>
      </c>
      <c r="I406" t="str">
        <f>_xlfn.CONCAT(Input[[#This Row],[Account Number]],"-",Input[[#This Row],[Account Description]])</f>
        <v>90011-MISC INCOME</v>
      </c>
      <c r="K406" s="4"/>
    </row>
    <row r="407" spans="1:11" hidden="1" x14ac:dyDescent="0.25">
      <c r="A407">
        <v>31</v>
      </c>
      <c r="B407">
        <v>90013</v>
      </c>
      <c r="C407" t="s">
        <v>155</v>
      </c>
      <c r="D407" s="2">
        <v>-2049.5625092999999</v>
      </c>
      <c r="E407" s="3">
        <v>45910</v>
      </c>
      <c r="F407" t="str">
        <f>_xlfn.XLOOKUP(Input[[#This Row],[Account Number]],'[1]Mapping '!A:A,'[1]Mapping '!B:B,"Retained Earnings (Secondary)")</f>
        <v>Retained Earnings (Secondary)</v>
      </c>
      <c r="G407" t="str">
        <f>_xlfn.XLOOKUP(Input[[#This Row],[Account Number]],'[1]Mapping '!A:A,'[1]Mapping '!C:C,"Retained Earnings (Secondary)")</f>
        <v>Retained Earnings (Secondary)</v>
      </c>
      <c r="H407" t="str">
        <f>_xlfn.XLOOKUP(Input[[#This Row],[Account Number]],'[1]Mapping '!A:A,'[1]Mapping '!D:D,"Retained Earnings (Secondary)")</f>
        <v>Retained Earnings (Secondary)</v>
      </c>
      <c r="I407" t="str">
        <f>_xlfn.CONCAT(Input[[#This Row],[Account Number]],"-",Input[[#This Row],[Account Description]])</f>
        <v>90013-SALES TAX DISCOUNT</v>
      </c>
      <c r="K407" s="4"/>
    </row>
    <row r="408" spans="1:11" hidden="1" x14ac:dyDescent="0.25">
      <c r="A408">
        <v>31</v>
      </c>
      <c r="B408">
        <v>90026</v>
      </c>
      <c r="C408" t="s">
        <v>157</v>
      </c>
      <c r="D408" s="2">
        <v>20516.012509299999</v>
      </c>
      <c r="E408" s="3">
        <v>45910</v>
      </c>
      <c r="F408" t="str">
        <f>_xlfn.XLOOKUP(Input[[#This Row],[Account Number]],'[1]Mapping '!A:A,'[1]Mapping '!B:B,"Retained Earnings (Secondary)")</f>
        <v>Retained Earnings (Secondary)</v>
      </c>
      <c r="G408" t="str">
        <f>_xlfn.XLOOKUP(Input[[#This Row],[Account Number]],'[1]Mapping '!A:A,'[1]Mapping '!C:C,"Retained Earnings (Secondary)")</f>
        <v>Retained Earnings (Secondary)</v>
      </c>
      <c r="H408" t="str">
        <f>_xlfn.XLOOKUP(Input[[#This Row],[Account Number]],'[1]Mapping '!A:A,'[1]Mapping '!D:D,"Retained Earnings (Secondary)")</f>
        <v>Retained Earnings (Secondary)</v>
      </c>
      <c r="I408" t="str">
        <f>_xlfn.CONCAT(Input[[#This Row],[Account Number]],"-",Input[[#This Row],[Account Description]])</f>
        <v>90026-TD FINANCE DISCOUNTS</v>
      </c>
      <c r="K408" s="4"/>
    </row>
    <row r="409" spans="1:11" hidden="1" x14ac:dyDescent="0.25">
      <c r="A409">
        <v>31</v>
      </c>
      <c r="B409">
        <v>90027</v>
      </c>
      <c r="C409" t="s">
        <v>158</v>
      </c>
      <c r="D409" s="2">
        <v>5716.9425093</v>
      </c>
      <c r="E409" s="3">
        <v>45910</v>
      </c>
      <c r="F409" t="str">
        <f>_xlfn.XLOOKUP(Input[[#This Row],[Account Number]],'[1]Mapping '!A:A,'[1]Mapping '!B:B,"Retained Earnings (Secondary)")</f>
        <v>Retained Earnings (Secondary)</v>
      </c>
      <c r="G409" t="str">
        <f>_xlfn.XLOOKUP(Input[[#This Row],[Account Number]],'[1]Mapping '!A:A,'[1]Mapping '!C:C,"Retained Earnings (Secondary)")</f>
        <v>Retained Earnings (Secondary)</v>
      </c>
      <c r="H409" t="str">
        <f>_xlfn.XLOOKUP(Input[[#This Row],[Account Number]],'[1]Mapping '!A:A,'[1]Mapping '!D:D,"Retained Earnings (Secondary)")</f>
        <v>Retained Earnings (Secondary)</v>
      </c>
      <c r="I409" t="str">
        <f>_xlfn.CONCAT(Input[[#This Row],[Account Number]],"-",Input[[#This Row],[Account Description]])</f>
        <v>90027-GE FINANCE DISCOUNTS</v>
      </c>
      <c r="K409" s="4"/>
    </row>
    <row r="410" spans="1:11" hidden="1" x14ac:dyDescent="0.25">
      <c r="A410">
        <v>31</v>
      </c>
      <c r="B410">
        <v>90028</v>
      </c>
      <c r="C410" t="s">
        <v>159</v>
      </c>
      <c r="D410" s="2">
        <v>6731.4625093000004</v>
      </c>
      <c r="E410" s="3">
        <v>45910</v>
      </c>
      <c r="F410" t="str">
        <f>_xlfn.XLOOKUP(Input[[#This Row],[Account Number]],'[1]Mapping '!A:A,'[1]Mapping '!B:B,"Retained Earnings (Secondary)")</f>
        <v>Retained Earnings (Secondary)</v>
      </c>
      <c r="G410" t="str">
        <f>_xlfn.XLOOKUP(Input[[#This Row],[Account Number]],'[1]Mapping '!A:A,'[1]Mapping '!C:C,"Retained Earnings (Secondary)")</f>
        <v>Retained Earnings (Secondary)</v>
      </c>
      <c r="H410" t="str">
        <f>_xlfn.XLOOKUP(Input[[#This Row],[Account Number]],'[1]Mapping '!A:A,'[1]Mapping '!D:D,"Retained Earnings (Secondary)")</f>
        <v>Retained Earnings (Secondary)</v>
      </c>
      <c r="I410" t="str">
        <f>_xlfn.CONCAT(Input[[#This Row],[Account Number]],"-",Input[[#This Row],[Account Description]])</f>
        <v>90028-CITI FINANCE DISCOUNTS</v>
      </c>
      <c r="K410" s="4"/>
    </row>
    <row r="411" spans="1:11" hidden="1" x14ac:dyDescent="0.25">
      <c r="A411">
        <v>31</v>
      </c>
      <c r="B411">
        <v>90029</v>
      </c>
      <c r="C411" t="s">
        <v>160</v>
      </c>
      <c r="D411" s="2">
        <v>145.7025093</v>
      </c>
      <c r="E411" s="3">
        <v>45910</v>
      </c>
      <c r="F411" t="str">
        <f>_xlfn.XLOOKUP(Input[[#This Row],[Account Number]],'[1]Mapping '!A:A,'[1]Mapping '!B:B,"Retained Earnings (Secondary)")</f>
        <v>Retained Earnings (Secondary)</v>
      </c>
      <c r="G411" t="str">
        <f>_xlfn.XLOOKUP(Input[[#This Row],[Account Number]],'[1]Mapping '!A:A,'[1]Mapping '!C:C,"Retained Earnings (Secondary)")</f>
        <v>Retained Earnings (Secondary)</v>
      </c>
      <c r="H411" t="str">
        <f>_xlfn.XLOOKUP(Input[[#This Row],[Account Number]],'[1]Mapping '!A:A,'[1]Mapping '!D:D,"Retained Earnings (Secondary)")</f>
        <v>Retained Earnings (Secondary)</v>
      </c>
      <c r="I411" t="str">
        <f>_xlfn.CONCAT(Input[[#This Row],[Account Number]],"-",Input[[#This Row],[Account Description]])</f>
        <v>90029-AFFIRM DISCOUNTS</v>
      </c>
      <c r="K411" s="4"/>
    </row>
    <row r="412" spans="1:11" hidden="1" x14ac:dyDescent="0.25">
      <c r="A412">
        <v>31</v>
      </c>
      <c r="B412">
        <v>128110</v>
      </c>
      <c r="C412" t="s">
        <v>162</v>
      </c>
      <c r="D412" s="2">
        <v>1929302.6325093</v>
      </c>
      <c r="E412" s="3">
        <v>45910</v>
      </c>
      <c r="F412" t="str">
        <f>_xlfn.XLOOKUP(Input[[#This Row],[Account Number]],'[1]Mapping '!A:A,'[1]Mapping '!B:B,"Retained Earnings (Secondary)")</f>
        <v>Retained Earnings (Secondary)</v>
      </c>
      <c r="G412" t="str">
        <f>_xlfn.XLOOKUP(Input[[#This Row],[Account Number]],'[1]Mapping '!A:A,'[1]Mapping '!C:C,"Retained Earnings (Secondary)")</f>
        <v>Retained Earnings (Secondary)</v>
      </c>
      <c r="H412" t="str">
        <f>_xlfn.XLOOKUP(Input[[#This Row],[Account Number]],'[1]Mapping '!A:A,'[1]Mapping '!D:D,"Retained Earnings (Secondary)")</f>
        <v>Retained Earnings (Secondary)</v>
      </c>
      <c r="I412" t="str">
        <f>_xlfn.CONCAT(Input[[#This Row],[Account Number]],"-",Input[[#This Row],[Account Description]])</f>
        <v>128110-RETAINED EARNINGS (SECONDARY)</v>
      </c>
      <c r="K412" s="4"/>
    </row>
    <row r="413" spans="1:11" hidden="1" x14ac:dyDescent="0.25">
      <c r="A413">
        <v>32</v>
      </c>
      <c r="B413">
        <v>11101</v>
      </c>
      <c r="C413" t="s">
        <v>163</v>
      </c>
      <c r="D413" s="2">
        <v>23950.692509299999</v>
      </c>
      <c r="E413" s="3">
        <v>45910</v>
      </c>
      <c r="F413" t="str">
        <f>_xlfn.XLOOKUP(Input[[#This Row],[Account Number]],'[1]Mapping '!A:A,'[1]Mapping '!B:B,"Retained Earnings (Secondary)")</f>
        <v>Customer Deposits</v>
      </c>
      <c r="G413" t="str">
        <f>_xlfn.XLOOKUP(Input[[#This Row],[Account Number]],'[1]Mapping '!A:A,'[1]Mapping '!C:C,"Retained Earnings (Secondary)")</f>
        <v>Current Liabilities</v>
      </c>
      <c r="H413" t="str">
        <f>_xlfn.XLOOKUP(Input[[#This Row],[Account Number]],'[1]Mapping '!A:A,'[1]Mapping '!D:D,"Retained Earnings (Secondary)")</f>
        <v>Customer Deposits</v>
      </c>
      <c r="I413" t="str">
        <f>_xlfn.CONCAT(Input[[#This Row],[Account Number]],"-",Input[[#This Row],[Account Description]])</f>
        <v>11101-ACCOUNT RECEIVABLE</v>
      </c>
      <c r="K413" s="4"/>
    </row>
    <row r="414" spans="1:11" hidden="1" x14ac:dyDescent="0.25">
      <c r="A414">
        <v>32</v>
      </c>
      <c r="B414">
        <v>12100</v>
      </c>
      <c r="C414" t="s">
        <v>18</v>
      </c>
      <c r="D414" s="2">
        <v>16844.222509300002</v>
      </c>
      <c r="E414" s="3">
        <v>45910</v>
      </c>
      <c r="F414" t="str">
        <f>_xlfn.XLOOKUP(Input[[#This Row],[Account Number]],'[1]Mapping '!A:A,'[1]Mapping '!B:B,"Retained Earnings (Secondary)")</f>
        <v>Inventory</v>
      </c>
      <c r="G414" t="str">
        <f>_xlfn.XLOOKUP(Input[[#This Row],[Account Number]],'[1]Mapping '!A:A,'[1]Mapping '!C:C,"Retained Earnings (Secondary)")</f>
        <v>Current Assets</v>
      </c>
      <c r="H414" t="str">
        <f>_xlfn.XLOOKUP(Input[[#This Row],[Account Number]],'[1]Mapping '!A:A,'[1]Mapping '!D:D,"Retained Earnings (Secondary)")</f>
        <v>Inventory</v>
      </c>
      <c r="I414" t="str">
        <f>_xlfn.CONCAT(Input[[#This Row],[Account Number]],"-",Input[[#This Row],[Account Description]])</f>
        <v>12100-MERCHANDISE INVENTORY</v>
      </c>
      <c r="K414" s="4"/>
    </row>
    <row r="415" spans="1:11" hidden="1" x14ac:dyDescent="0.25">
      <c r="A415">
        <v>32</v>
      </c>
      <c r="B415">
        <v>19005</v>
      </c>
      <c r="C415" t="s">
        <v>36</v>
      </c>
      <c r="D415" s="2">
        <v>51510220.382509299</v>
      </c>
      <c r="E415" s="3">
        <v>45910</v>
      </c>
      <c r="F415" t="str">
        <f>_xlfn.XLOOKUP(Input[[#This Row],[Account Number]],'[1]Mapping '!A:A,'[1]Mapping '!B:B,"Retained Earnings (Secondary)")</f>
        <v>Exchange Account</v>
      </c>
      <c r="G415" t="str">
        <f>_xlfn.XLOOKUP(Input[[#This Row],[Account Number]],'[1]Mapping '!A:A,'[1]Mapping '!C:C,"Retained Earnings (Secondary)")</f>
        <v>Current Assets</v>
      </c>
      <c r="H415" t="str">
        <f>_xlfn.XLOOKUP(Input[[#This Row],[Account Number]],'[1]Mapping '!A:A,'[1]Mapping '!D:D,"Retained Earnings (Secondary)")</f>
        <v>Exchange Account</v>
      </c>
      <c r="I415" t="str">
        <f>_xlfn.CONCAT(Input[[#This Row],[Account Number]],"-",Input[[#This Row],[Account Description]])</f>
        <v>19005-EXCHANGE ACCT. (STORE)</v>
      </c>
      <c r="K415" s="4"/>
    </row>
    <row r="416" spans="1:11" hidden="1" x14ac:dyDescent="0.25">
      <c r="A416">
        <v>32</v>
      </c>
      <c r="B416">
        <v>19008</v>
      </c>
      <c r="C416" t="s">
        <v>179</v>
      </c>
      <c r="D416" s="2">
        <v>-46705415.702509299</v>
      </c>
      <c r="E416" s="3">
        <v>45910</v>
      </c>
      <c r="F416" t="str">
        <f>_xlfn.XLOOKUP(Input[[#This Row],[Account Number]],'[1]Mapping '!A:A,'[1]Mapping '!B:B,"Retained Earnings (Secondary)")</f>
        <v>Exchange Account</v>
      </c>
      <c r="G416" t="str">
        <f>_xlfn.XLOOKUP(Input[[#This Row],[Account Number]],'[1]Mapping '!A:A,'[1]Mapping '!C:C,"Retained Earnings (Secondary)")</f>
        <v>Current Assets</v>
      </c>
      <c r="H416" t="str">
        <f>_xlfn.XLOOKUP(Input[[#This Row],[Account Number]],'[1]Mapping '!A:A,'[1]Mapping '!D:D,"Retained Earnings (Secondary)")</f>
        <v>Exchange Account</v>
      </c>
      <c r="I416" t="str">
        <f>_xlfn.CONCAT(Input[[#This Row],[Account Number]],"-",Input[[#This Row],[Account Description]])</f>
        <v>19008-EXCHANGE ACCT (SITE 0)</v>
      </c>
      <c r="K416" s="4"/>
    </row>
    <row r="417" spans="1:11" hidden="1" x14ac:dyDescent="0.25">
      <c r="A417">
        <v>32</v>
      </c>
      <c r="B417">
        <v>20101</v>
      </c>
      <c r="C417" t="s">
        <v>44</v>
      </c>
      <c r="D417" s="2">
        <v>-13137.622509299999</v>
      </c>
      <c r="E417" s="3">
        <v>45910</v>
      </c>
      <c r="F417" t="str">
        <f>_xlfn.XLOOKUP(Input[[#This Row],[Account Number]],'[1]Mapping '!A:A,'[1]Mapping '!B:B,"Retained Earnings (Secondary)")</f>
        <v>Accounts Payable</v>
      </c>
      <c r="G417" t="str">
        <f>_xlfn.XLOOKUP(Input[[#This Row],[Account Number]],'[1]Mapping '!A:A,'[1]Mapping '!C:C,"Retained Earnings (Secondary)")</f>
        <v>Current Liabilities</v>
      </c>
      <c r="H417" t="str">
        <f>_xlfn.XLOOKUP(Input[[#This Row],[Account Number]],'[1]Mapping '!A:A,'[1]Mapping '!D:D,"Retained Earnings (Secondary)")</f>
        <v>Accounts Payable</v>
      </c>
      <c r="I417" t="str">
        <f>_xlfn.CONCAT(Input[[#This Row],[Account Number]],"-",Input[[#This Row],[Account Description]])</f>
        <v>20101-ACCOUNTS PAYABLE</v>
      </c>
      <c r="K417" s="4"/>
    </row>
    <row r="418" spans="1:11" hidden="1" x14ac:dyDescent="0.25">
      <c r="A418">
        <v>32</v>
      </c>
      <c r="B418">
        <v>20113</v>
      </c>
      <c r="C418" t="s">
        <v>48</v>
      </c>
      <c r="D418" s="2">
        <v>-146015.44250929999</v>
      </c>
      <c r="E418" s="3">
        <v>45910</v>
      </c>
      <c r="F418" t="str">
        <f>_xlfn.XLOOKUP(Input[[#This Row],[Account Number]],'[1]Mapping '!A:A,'[1]Mapping '!B:B,"Retained Earnings (Secondary)")</f>
        <v>Customer Deposits</v>
      </c>
      <c r="G418" t="str">
        <f>_xlfn.XLOOKUP(Input[[#This Row],[Account Number]],'[1]Mapping '!A:A,'[1]Mapping '!C:C,"Retained Earnings (Secondary)")</f>
        <v>Current Liabilities</v>
      </c>
      <c r="H418" t="str">
        <f>_xlfn.XLOOKUP(Input[[#This Row],[Account Number]],'[1]Mapping '!A:A,'[1]Mapping '!D:D,"Retained Earnings (Secondary)")</f>
        <v>Customer Deposits</v>
      </c>
      <c r="I418" t="str">
        <f>_xlfn.CONCAT(Input[[#This Row],[Account Number]],"-",Input[[#This Row],[Account Description]])</f>
        <v>20113-CUSTOMER DEPOSITS</v>
      </c>
      <c r="K418" s="4"/>
    </row>
    <row r="419" spans="1:11" hidden="1" x14ac:dyDescent="0.25">
      <c r="A419">
        <v>32</v>
      </c>
      <c r="B419">
        <v>23103</v>
      </c>
      <c r="C419" t="s">
        <v>167</v>
      </c>
      <c r="D419" s="2">
        <v>-8837.4625092999995</v>
      </c>
      <c r="E419" s="3">
        <v>45910</v>
      </c>
      <c r="F419" t="str">
        <f>_xlfn.XLOOKUP(Input[[#This Row],[Account Number]],'[1]Mapping '!A:A,'[1]Mapping '!B:B,"Retained Earnings (Secondary)")</f>
        <v>Taxes Payable</v>
      </c>
      <c r="G419" t="str">
        <f>_xlfn.XLOOKUP(Input[[#This Row],[Account Number]],'[1]Mapping '!A:A,'[1]Mapping '!C:C,"Retained Earnings (Secondary)")</f>
        <v>Current Liabilities</v>
      </c>
      <c r="H419" t="str">
        <f>_xlfn.XLOOKUP(Input[[#This Row],[Account Number]],'[1]Mapping '!A:A,'[1]Mapping '!D:D,"Retained Earnings (Secondary)")</f>
        <v>Sales Taxes</v>
      </c>
      <c r="I419" t="str">
        <f>_xlfn.CONCAT(Input[[#This Row],[Account Number]],"-",Input[[#This Row],[Account Description]])</f>
        <v>23103-STATE SALES TAX 5%</v>
      </c>
      <c r="K419" s="4"/>
    </row>
    <row r="420" spans="1:11" hidden="1" x14ac:dyDescent="0.25">
      <c r="A420">
        <v>32</v>
      </c>
      <c r="B420">
        <v>28110</v>
      </c>
      <c r="C420" t="s">
        <v>66</v>
      </c>
      <c r="D420" s="2">
        <v>-4663497.6425093003</v>
      </c>
      <c r="E420" s="3">
        <v>45910</v>
      </c>
      <c r="F420" t="str">
        <f>_xlfn.XLOOKUP(Input[[#This Row],[Account Number]],'[1]Mapping '!A:A,'[1]Mapping '!B:B,"Retained Earnings (Secondary)")</f>
        <v xml:space="preserve">Retained Earnings </v>
      </c>
      <c r="G420" t="str">
        <f>_xlfn.XLOOKUP(Input[[#This Row],[Account Number]],'[1]Mapping '!A:A,'[1]Mapping '!C:C,"Retained Earnings (Secondary)")</f>
        <v>Stockholders' Equity</v>
      </c>
      <c r="H420" t="str">
        <f>_xlfn.XLOOKUP(Input[[#This Row],[Account Number]],'[1]Mapping '!A:A,'[1]Mapping '!D:D,"Retained Earnings (Secondary)")</f>
        <v>Retained Earnings</v>
      </c>
      <c r="I420" t="str">
        <f>_xlfn.CONCAT(Input[[#This Row],[Account Number]],"-",Input[[#This Row],[Account Description]])</f>
        <v>28110-RETAINED EARNINGS</v>
      </c>
      <c r="K420" s="4"/>
    </row>
    <row r="421" spans="1:11" hidden="1" x14ac:dyDescent="0.25">
      <c r="A421">
        <v>32</v>
      </c>
      <c r="B421">
        <v>30101</v>
      </c>
      <c r="C421" t="s">
        <v>168</v>
      </c>
      <c r="D421" s="2">
        <v>-1473227.9925092999</v>
      </c>
      <c r="E421" s="3">
        <v>45910</v>
      </c>
      <c r="F421" t="str">
        <f>_xlfn.XLOOKUP(Input[[#This Row],[Account Number]],'[1]Mapping '!A:A,'[1]Mapping '!B:B,"Retained Earnings (Secondary)")</f>
        <v>Retained Earnings (Secondary)</v>
      </c>
      <c r="G421" t="str">
        <f>_xlfn.XLOOKUP(Input[[#This Row],[Account Number]],'[1]Mapping '!A:A,'[1]Mapping '!C:C,"Retained Earnings (Secondary)")</f>
        <v>Retained Earnings (Secondary)</v>
      </c>
      <c r="H421" t="str">
        <f>_xlfn.XLOOKUP(Input[[#This Row],[Account Number]],'[1]Mapping '!A:A,'[1]Mapping '!D:D,"Retained Earnings (Secondary)")</f>
        <v>Retained Earnings (Secondary)</v>
      </c>
      <c r="I421" t="str">
        <f>_xlfn.CONCAT(Input[[#This Row],[Account Number]],"-",Input[[#This Row],[Account Description]])</f>
        <v>30101-APPLIANCE SALES</v>
      </c>
      <c r="K421" s="4"/>
    </row>
    <row r="422" spans="1:11" hidden="1" x14ac:dyDescent="0.25">
      <c r="A422">
        <v>32</v>
      </c>
      <c r="B422">
        <v>30201</v>
      </c>
      <c r="C422" t="s">
        <v>68</v>
      </c>
      <c r="D422" s="2">
        <v>1233824.8525093</v>
      </c>
      <c r="E422" s="3">
        <v>45910</v>
      </c>
      <c r="F422" t="str">
        <f>_xlfn.XLOOKUP(Input[[#This Row],[Account Number]],'[1]Mapping '!A:A,'[1]Mapping '!B:B,"Retained Earnings (Secondary)")</f>
        <v>Retained Earnings (Secondary)</v>
      </c>
      <c r="G422" t="str">
        <f>_xlfn.XLOOKUP(Input[[#This Row],[Account Number]],'[1]Mapping '!A:A,'[1]Mapping '!C:C,"Retained Earnings (Secondary)")</f>
        <v>Retained Earnings (Secondary)</v>
      </c>
      <c r="H422" t="str">
        <f>_xlfn.XLOOKUP(Input[[#This Row],[Account Number]],'[1]Mapping '!A:A,'[1]Mapping '!D:D,"Retained Earnings (Secondary)")</f>
        <v>Retained Earnings (Secondary)</v>
      </c>
      <c r="I422" t="str">
        <f>_xlfn.CONCAT(Input[[#This Row],[Account Number]],"-",Input[[#This Row],[Account Description]])</f>
        <v>30201-MERCHANDISE PURCHASED</v>
      </c>
      <c r="K422" s="4"/>
    </row>
    <row r="423" spans="1:11" hidden="1" x14ac:dyDescent="0.25">
      <c r="A423">
        <v>32</v>
      </c>
      <c r="B423">
        <v>30203</v>
      </c>
      <c r="C423" t="s">
        <v>170</v>
      </c>
      <c r="D423" s="2">
        <v>-529.8025093</v>
      </c>
      <c r="E423" s="3">
        <v>45910</v>
      </c>
      <c r="F423" t="str">
        <f>_xlfn.XLOOKUP(Input[[#This Row],[Account Number]],'[1]Mapping '!A:A,'[1]Mapping '!B:B,"Retained Earnings (Secondary)")</f>
        <v>Retained Earnings (Secondary)</v>
      </c>
      <c r="G423" t="str">
        <f>_xlfn.XLOOKUP(Input[[#This Row],[Account Number]],'[1]Mapping '!A:A,'[1]Mapping '!C:C,"Retained Earnings (Secondary)")</f>
        <v>Retained Earnings (Secondary)</v>
      </c>
      <c r="H423" t="str">
        <f>_xlfn.XLOOKUP(Input[[#This Row],[Account Number]],'[1]Mapping '!A:A,'[1]Mapping '!D:D,"Retained Earnings (Secondary)")</f>
        <v>Retained Earnings (Secondary)</v>
      </c>
      <c r="I423" t="str">
        <f>_xlfn.CONCAT(Input[[#This Row],[Account Number]],"-",Input[[#This Row],[Account Description]])</f>
        <v>30203-INVENTORY COST ADJUSTMENTS</v>
      </c>
      <c r="K423" s="4"/>
    </row>
    <row r="424" spans="1:11" hidden="1" x14ac:dyDescent="0.25">
      <c r="A424">
        <v>32</v>
      </c>
      <c r="B424">
        <v>30209</v>
      </c>
      <c r="C424" t="s">
        <v>74</v>
      </c>
      <c r="D424" s="2">
        <v>8082.2925093000003</v>
      </c>
      <c r="E424" s="3">
        <v>45910</v>
      </c>
      <c r="F424" t="str">
        <f>_xlfn.XLOOKUP(Input[[#This Row],[Account Number]],'[1]Mapping '!A:A,'[1]Mapping '!B:B,"Retained Earnings (Secondary)")</f>
        <v>Retained Earnings (Secondary)</v>
      </c>
      <c r="G424" t="str">
        <f>_xlfn.XLOOKUP(Input[[#This Row],[Account Number]],'[1]Mapping '!A:A,'[1]Mapping '!C:C,"Retained Earnings (Secondary)")</f>
        <v>Retained Earnings (Secondary)</v>
      </c>
      <c r="H424" t="str">
        <f>_xlfn.XLOOKUP(Input[[#This Row],[Account Number]],'[1]Mapping '!A:A,'[1]Mapping '!D:D,"Retained Earnings (Secondary)")</f>
        <v>Retained Earnings (Secondary)</v>
      </c>
      <c r="I424" t="str">
        <f>_xlfn.CONCAT(Input[[#This Row],[Account Number]],"-",Input[[#This Row],[Account Description]])</f>
        <v>30209-INVENTORY ADDS/DELETES</v>
      </c>
      <c r="K424" s="4"/>
    </row>
    <row r="425" spans="1:11" hidden="1" x14ac:dyDescent="0.25">
      <c r="A425">
        <v>32</v>
      </c>
      <c r="B425">
        <v>31201</v>
      </c>
      <c r="C425" t="s">
        <v>80</v>
      </c>
      <c r="D425" s="2">
        <v>-1268.1925093</v>
      </c>
      <c r="E425" s="3">
        <v>45910</v>
      </c>
      <c r="F425" t="str">
        <f>_xlfn.XLOOKUP(Input[[#This Row],[Account Number]],'[1]Mapping '!A:A,'[1]Mapping '!B:B,"Retained Earnings (Secondary)")</f>
        <v>Retained Earnings (Secondary)</v>
      </c>
      <c r="G425" t="str">
        <f>_xlfn.XLOOKUP(Input[[#This Row],[Account Number]],'[1]Mapping '!A:A,'[1]Mapping '!C:C,"Retained Earnings (Secondary)")</f>
        <v>Retained Earnings (Secondary)</v>
      </c>
      <c r="H425" t="str">
        <f>_xlfn.XLOOKUP(Input[[#This Row],[Account Number]],'[1]Mapping '!A:A,'[1]Mapping '!D:D,"Retained Earnings (Secondary)")</f>
        <v>Retained Earnings (Secondary)</v>
      </c>
      <c r="I425" t="str">
        <f>_xlfn.CONCAT(Input[[#This Row],[Account Number]],"-",Input[[#This Row],[Account Description]])</f>
        <v>31201-DEALER SALES</v>
      </c>
      <c r="K425" s="4"/>
    </row>
    <row r="426" spans="1:11" hidden="1" x14ac:dyDescent="0.25">
      <c r="A426">
        <v>32</v>
      </c>
      <c r="B426">
        <v>31222</v>
      </c>
      <c r="C426" t="s">
        <v>81</v>
      </c>
      <c r="D426" s="2">
        <v>1073.9325093</v>
      </c>
      <c r="E426" s="3">
        <v>45910</v>
      </c>
      <c r="F426" t="str">
        <f>_xlfn.XLOOKUP(Input[[#This Row],[Account Number]],'[1]Mapping '!A:A,'[1]Mapping '!B:B,"Retained Earnings (Secondary)")</f>
        <v>Retained Earnings (Secondary)</v>
      </c>
      <c r="G426" t="str">
        <f>_xlfn.XLOOKUP(Input[[#This Row],[Account Number]],'[1]Mapping '!A:A,'[1]Mapping '!C:C,"Retained Earnings (Secondary)")</f>
        <v>Retained Earnings (Secondary)</v>
      </c>
      <c r="H426" t="str">
        <f>_xlfn.XLOOKUP(Input[[#This Row],[Account Number]],'[1]Mapping '!A:A,'[1]Mapping '!D:D,"Retained Earnings (Secondary)")</f>
        <v>Retained Earnings (Secondary)</v>
      </c>
      <c r="I426" t="str">
        <f>_xlfn.CONCAT(Input[[#This Row],[Account Number]],"-",Input[[#This Row],[Account Description]])</f>
        <v>31222-DEALER COST OF SALES</v>
      </c>
      <c r="K426" s="4"/>
    </row>
    <row r="427" spans="1:11" hidden="1" x14ac:dyDescent="0.25">
      <c r="A427">
        <v>32</v>
      </c>
      <c r="B427">
        <v>31501</v>
      </c>
      <c r="C427" t="s">
        <v>171</v>
      </c>
      <c r="D427" s="2">
        <v>-56059.662509299997</v>
      </c>
      <c r="E427" s="3">
        <v>45910</v>
      </c>
      <c r="F427" t="str">
        <f>_xlfn.XLOOKUP(Input[[#This Row],[Account Number]],'[1]Mapping '!A:A,'[1]Mapping '!B:B,"Retained Earnings (Secondary)")</f>
        <v>Retained Earnings (Secondary)</v>
      </c>
      <c r="G427" t="str">
        <f>_xlfn.XLOOKUP(Input[[#This Row],[Account Number]],'[1]Mapping '!A:A,'[1]Mapping '!C:C,"Retained Earnings (Secondary)")</f>
        <v>Retained Earnings (Secondary)</v>
      </c>
      <c r="H427" t="str">
        <f>_xlfn.XLOOKUP(Input[[#This Row],[Account Number]],'[1]Mapping '!A:A,'[1]Mapping '!D:D,"Retained Earnings (Secondary)")</f>
        <v>Retained Earnings (Secondary)</v>
      </c>
      <c r="I427" t="str">
        <f>_xlfn.CONCAT(Input[[#This Row],[Account Number]],"-",Input[[#This Row],[Account Description]])</f>
        <v>31501-APPLIANCE WARRANTY SALES</v>
      </c>
      <c r="K427" s="4"/>
    </row>
    <row r="428" spans="1:11" hidden="1" x14ac:dyDescent="0.25">
      <c r="A428">
        <v>32</v>
      </c>
      <c r="B428">
        <v>31503</v>
      </c>
      <c r="C428" t="s">
        <v>172</v>
      </c>
      <c r="D428" s="2">
        <v>24694.682509300001</v>
      </c>
      <c r="E428" s="3">
        <v>45910</v>
      </c>
      <c r="F428" t="str">
        <f>_xlfn.XLOOKUP(Input[[#This Row],[Account Number]],'[1]Mapping '!A:A,'[1]Mapping '!B:B,"Retained Earnings (Secondary)")</f>
        <v>Retained Earnings (Secondary)</v>
      </c>
      <c r="G428" t="str">
        <f>_xlfn.XLOOKUP(Input[[#This Row],[Account Number]],'[1]Mapping '!A:A,'[1]Mapping '!C:C,"Retained Earnings (Secondary)")</f>
        <v>Retained Earnings (Secondary)</v>
      </c>
      <c r="H428" t="str">
        <f>_xlfn.XLOOKUP(Input[[#This Row],[Account Number]],'[1]Mapping '!A:A,'[1]Mapping '!D:D,"Retained Earnings (Secondary)")</f>
        <v>Retained Earnings (Secondary)</v>
      </c>
      <c r="I428" t="str">
        <f>_xlfn.CONCAT(Input[[#This Row],[Account Number]],"-",Input[[#This Row],[Account Description]])</f>
        <v>31503-APPL WARRANTY COGS</v>
      </c>
      <c r="K428" s="4"/>
    </row>
    <row r="429" spans="1:11" hidden="1" x14ac:dyDescent="0.25">
      <c r="A429">
        <v>32</v>
      </c>
      <c r="B429">
        <v>41598</v>
      </c>
      <c r="C429" t="s">
        <v>174</v>
      </c>
      <c r="D429" s="2">
        <v>-78133.742509300006</v>
      </c>
      <c r="E429" s="3">
        <v>45910</v>
      </c>
      <c r="F429" t="str">
        <f>_xlfn.XLOOKUP(Input[[#This Row],[Account Number]],'[1]Mapping '!A:A,'[1]Mapping '!B:B,"Retained Earnings (Secondary)")</f>
        <v>Retained Earnings (Secondary)</v>
      </c>
      <c r="G429" t="str">
        <f>_xlfn.XLOOKUP(Input[[#This Row],[Account Number]],'[1]Mapping '!A:A,'[1]Mapping '!C:C,"Retained Earnings (Secondary)")</f>
        <v>Retained Earnings (Secondary)</v>
      </c>
      <c r="H429" t="str">
        <f>_xlfn.XLOOKUP(Input[[#This Row],[Account Number]],'[1]Mapping '!A:A,'[1]Mapping '!D:D,"Retained Earnings (Secondary)")</f>
        <v>Retained Earnings (Secondary)</v>
      </c>
      <c r="I429" t="str">
        <f>_xlfn.CONCAT(Input[[#This Row],[Account Number]],"-",Input[[#This Row],[Account Description]])</f>
        <v>41598-DELIVERY INCOME FROM INVOICING</v>
      </c>
      <c r="K429" s="4"/>
    </row>
    <row r="430" spans="1:11" hidden="1" x14ac:dyDescent="0.25">
      <c r="A430">
        <v>32</v>
      </c>
      <c r="B430">
        <v>42507</v>
      </c>
      <c r="C430" t="s">
        <v>177</v>
      </c>
      <c r="D430" s="2">
        <v>-1686.3425093000001</v>
      </c>
      <c r="E430" s="3">
        <v>45910</v>
      </c>
      <c r="F430" t="str">
        <f>_xlfn.XLOOKUP(Input[[#This Row],[Account Number]],'[1]Mapping '!A:A,'[1]Mapping '!B:B,"Retained Earnings (Secondary)")</f>
        <v>Retained Earnings (Secondary)</v>
      </c>
      <c r="G430" t="str">
        <f>_xlfn.XLOOKUP(Input[[#This Row],[Account Number]],'[1]Mapping '!A:A,'[1]Mapping '!C:C,"Retained Earnings (Secondary)")</f>
        <v>Retained Earnings (Secondary)</v>
      </c>
      <c r="H430" t="str">
        <f>_xlfn.XLOOKUP(Input[[#This Row],[Account Number]],'[1]Mapping '!A:A,'[1]Mapping '!D:D,"Retained Earnings (Secondary)")</f>
        <v>Retained Earnings (Secondary)</v>
      </c>
      <c r="I430" t="str">
        <f>_xlfn.CONCAT(Input[[#This Row],[Account Number]],"-",Input[[#This Row],[Account Description]])</f>
        <v>42507-ACCT REC VARIATIONS</v>
      </c>
      <c r="K430" s="4"/>
    </row>
    <row r="431" spans="1:11" hidden="1" x14ac:dyDescent="0.25">
      <c r="A431">
        <v>32</v>
      </c>
      <c r="B431">
        <v>42508</v>
      </c>
      <c r="C431" t="s">
        <v>131</v>
      </c>
      <c r="D431" s="2">
        <v>-14225.7125093</v>
      </c>
      <c r="E431" s="3">
        <v>45910</v>
      </c>
      <c r="F431" t="str">
        <f>_xlfn.XLOOKUP(Input[[#This Row],[Account Number]],'[1]Mapping '!A:A,'[1]Mapping '!B:B,"Retained Earnings (Secondary)")</f>
        <v>Retained Earnings (Secondary)</v>
      </c>
      <c r="G431" t="str">
        <f>_xlfn.XLOOKUP(Input[[#This Row],[Account Number]],'[1]Mapping '!A:A,'[1]Mapping '!C:C,"Retained Earnings (Secondary)")</f>
        <v>Retained Earnings (Secondary)</v>
      </c>
      <c r="H431" t="str">
        <f>_xlfn.XLOOKUP(Input[[#This Row],[Account Number]],'[1]Mapping '!A:A,'[1]Mapping '!D:D,"Retained Earnings (Secondary)")</f>
        <v>Retained Earnings (Secondary)</v>
      </c>
      <c r="I431" t="str">
        <f>_xlfn.CONCAT(Input[[#This Row],[Account Number]],"-",Input[[#This Row],[Account Description]])</f>
        <v>42508-MERCHANDISE CREDIT WRITE OFFS</v>
      </c>
      <c r="K431" s="4"/>
    </row>
    <row r="432" spans="1:11" hidden="1" x14ac:dyDescent="0.25">
      <c r="A432">
        <v>32</v>
      </c>
      <c r="B432">
        <v>90005</v>
      </c>
      <c r="C432" t="s">
        <v>153</v>
      </c>
      <c r="D432" s="2">
        <v>34191.4625093</v>
      </c>
      <c r="E432" s="3">
        <v>45910</v>
      </c>
      <c r="F432" t="str">
        <f>_xlfn.XLOOKUP(Input[[#This Row],[Account Number]],'[1]Mapping '!A:A,'[1]Mapping '!B:B,"Retained Earnings (Secondary)")</f>
        <v>Retained Earnings (Secondary)</v>
      </c>
      <c r="G432" t="str">
        <f>_xlfn.XLOOKUP(Input[[#This Row],[Account Number]],'[1]Mapping '!A:A,'[1]Mapping '!C:C,"Retained Earnings (Secondary)")</f>
        <v>Retained Earnings (Secondary)</v>
      </c>
      <c r="H432" t="str">
        <f>_xlfn.XLOOKUP(Input[[#This Row],[Account Number]],'[1]Mapping '!A:A,'[1]Mapping '!D:D,"Retained Earnings (Secondary)")</f>
        <v>Retained Earnings (Secondary)</v>
      </c>
      <c r="I432" t="str">
        <f>_xlfn.CONCAT(Input[[#This Row],[Account Number]],"-",Input[[#This Row],[Account Description]])</f>
        <v>90005-CREDIT CARD FEES</v>
      </c>
      <c r="K432" s="4"/>
    </row>
    <row r="433" spans="1:11" hidden="1" x14ac:dyDescent="0.25">
      <c r="A433">
        <v>32</v>
      </c>
      <c r="B433">
        <v>90013</v>
      </c>
      <c r="C433" t="s">
        <v>155</v>
      </c>
      <c r="D433" s="2">
        <v>-564.76250930000003</v>
      </c>
      <c r="E433" s="3">
        <v>45910</v>
      </c>
      <c r="F433" t="str">
        <f>_xlfn.XLOOKUP(Input[[#This Row],[Account Number]],'[1]Mapping '!A:A,'[1]Mapping '!B:B,"Retained Earnings (Secondary)")</f>
        <v>Retained Earnings (Secondary)</v>
      </c>
      <c r="G433" t="str">
        <f>_xlfn.XLOOKUP(Input[[#This Row],[Account Number]],'[1]Mapping '!A:A,'[1]Mapping '!C:C,"Retained Earnings (Secondary)")</f>
        <v>Retained Earnings (Secondary)</v>
      </c>
      <c r="H433" t="str">
        <f>_xlfn.XLOOKUP(Input[[#This Row],[Account Number]],'[1]Mapping '!A:A,'[1]Mapping '!D:D,"Retained Earnings (Secondary)")</f>
        <v>Retained Earnings (Secondary)</v>
      </c>
      <c r="I433" t="str">
        <f>_xlfn.CONCAT(Input[[#This Row],[Account Number]],"-",Input[[#This Row],[Account Description]])</f>
        <v>90013-SALES TAX DISCOUNT</v>
      </c>
      <c r="K433" s="4"/>
    </row>
    <row r="434" spans="1:11" hidden="1" x14ac:dyDescent="0.25">
      <c r="A434">
        <v>32</v>
      </c>
      <c r="B434">
        <v>90026</v>
      </c>
      <c r="C434" t="s">
        <v>157</v>
      </c>
      <c r="D434" s="2">
        <v>1886.7525092999999</v>
      </c>
      <c r="E434" s="3">
        <v>45910</v>
      </c>
      <c r="F434" t="str">
        <f>_xlfn.XLOOKUP(Input[[#This Row],[Account Number]],'[1]Mapping '!A:A,'[1]Mapping '!B:B,"Retained Earnings (Secondary)")</f>
        <v>Retained Earnings (Secondary)</v>
      </c>
      <c r="G434" t="str">
        <f>_xlfn.XLOOKUP(Input[[#This Row],[Account Number]],'[1]Mapping '!A:A,'[1]Mapping '!C:C,"Retained Earnings (Secondary)")</f>
        <v>Retained Earnings (Secondary)</v>
      </c>
      <c r="H434" t="str">
        <f>_xlfn.XLOOKUP(Input[[#This Row],[Account Number]],'[1]Mapping '!A:A,'[1]Mapping '!D:D,"Retained Earnings (Secondary)")</f>
        <v>Retained Earnings (Secondary)</v>
      </c>
      <c r="I434" t="str">
        <f>_xlfn.CONCAT(Input[[#This Row],[Account Number]],"-",Input[[#This Row],[Account Description]])</f>
        <v>90026-TD FINANCE DISCOUNTS</v>
      </c>
      <c r="K434" s="4"/>
    </row>
    <row r="435" spans="1:11" hidden="1" x14ac:dyDescent="0.25">
      <c r="A435">
        <v>32</v>
      </c>
      <c r="B435">
        <v>90027</v>
      </c>
      <c r="C435" t="s">
        <v>158</v>
      </c>
      <c r="D435" s="2">
        <v>1004.6025093</v>
      </c>
      <c r="E435" s="3">
        <v>45910</v>
      </c>
      <c r="F435" t="str">
        <f>_xlfn.XLOOKUP(Input[[#This Row],[Account Number]],'[1]Mapping '!A:A,'[1]Mapping '!B:B,"Retained Earnings (Secondary)")</f>
        <v>Retained Earnings (Secondary)</v>
      </c>
      <c r="G435" t="str">
        <f>_xlfn.XLOOKUP(Input[[#This Row],[Account Number]],'[1]Mapping '!A:A,'[1]Mapping '!C:C,"Retained Earnings (Secondary)")</f>
        <v>Retained Earnings (Secondary)</v>
      </c>
      <c r="H435" t="str">
        <f>_xlfn.XLOOKUP(Input[[#This Row],[Account Number]],'[1]Mapping '!A:A,'[1]Mapping '!D:D,"Retained Earnings (Secondary)")</f>
        <v>Retained Earnings (Secondary)</v>
      </c>
      <c r="I435" t="str">
        <f>_xlfn.CONCAT(Input[[#This Row],[Account Number]],"-",Input[[#This Row],[Account Description]])</f>
        <v>90027-GE FINANCE DISCOUNTS</v>
      </c>
      <c r="K435" s="4"/>
    </row>
    <row r="436" spans="1:11" hidden="1" x14ac:dyDescent="0.25">
      <c r="A436">
        <v>32</v>
      </c>
      <c r="B436">
        <v>90028</v>
      </c>
      <c r="C436" t="s">
        <v>159</v>
      </c>
      <c r="D436" s="2">
        <v>791.95250929999997</v>
      </c>
      <c r="E436" s="3">
        <v>45910</v>
      </c>
      <c r="F436" t="str">
        <f>_xlfn.XLOOKUP(Input[[#This Row],[Account Number]],'[1]Mapping '!A:A,'[1]Mapping '!B:B,"Retained Earnings (Secondary)")</f>
        <v>Retained Earnings (Secondary)</v>
      </c>
      <c r="G436" t="str">
        <f>_xlfn.XLOOKUP(Input[[#This Row],[Account Number]],'[1]Mapping '!A:A,'[1]Mapping '!C:C,"Retained Earnings (Secondary)")</f>
        <v>Retained Earnings (Secondary)</v>
      </c>
      <c r="H436" t="str">
        <f>_xlfn.XLOOKUP(Input[[#This Row],[Account Number]],'[1]Mapping '!A:A,'[1]Mapping '!D:D,"Retained Earnings (Secondary)")</f>
        <v>Retained Earnings (Secondary)</v>
      </c>
      <c r="I436" t="str">
        <f>_xlfn.CONCAT(Input[[#This Row],[Account Number]],"-",Input[[#This Row],[Account Description]])</f>
        <v>90028-CITI FINANCE DISCOUNTS</v>
      </c>
      <c r="K436" s="4"/>
    </row>
    <row r="437" spans="1:11" hidden="1" x14ac:dyDescent="0.25">
      <c r="A437">
        <v>32</v>
      </c>
      <c r="B437">
        <v>90029</v>
      </c>
      <c r="C437" t="s">
        <v>160</v>
      </c>
      <c r="D437" s="2">
        <v>52.592509300000003</v>
      </c>
      <c r="E437" s="3">
        <v>45910</v>
      </c>
      <c r="F437" t="str">
        <f>_xlfn.XLOOKUP(Input[[#This Row],[Account Number]],'[1]Mapping '!A:A,'[1]Mapping '!B:B,"Retained Earnings (Secondary)")</f>
        <v>Retained Earnings (Secondary)</v>
      </c>
      <c r="G437" t="str">
        <f>_xlfn.XLOOKUP(Input[[#This Row],[Account Number]],'[1]Mapping '!A:A,'[1]Mapping '!C:C,"Retained Earnings (Secondary)")</f>
        <v>Retained Earnings (Secondary)</v>
      </c>
      <c r="H437" t="str">
        <f>_xlfn.XLOOKUP(Input[[#This Row],[Account Number]],'[1]Mapping '!A:A,'[1]Mapping '!D:D,"Retained Earnings (Secondary)")</f>
        <v>Retained Earnings (Secondary)</v>
      </c>
      <c r="I437" t="str">
        <f>_xlfn.CONCAT(Input[[#This Row],[Account Number]],"-",Input[[#This Row],[Account Description]])</f>
        <v>90029-AFFIRM DISCOUNTS</v>
      </c>
      <c r="K437" s="4"/>
    </row>
    <row r="438" spans="1:11" hidden="1" x14ac:dyDescent="0.25">
      <c r="A438">
        <v>32</v>
      </c>
      <c r="B438">
        <v>128110</v>
      </c>
      <c r="C438" t="s">
        <v>162</v>
      </c>
      <c r="D438" s="2">
        <v>305981.66250929999</v>
      </c>
      <c r="E438" s="3">
        <v>45910</v>
      </c>
      <c r="F438" t="str">
        <f>_xlfn.XLOOKUP(Input[[#This Row],[Account Number]],'[1]Mapping '!A:A,'[1]Mapping '!B:B,"Retained Earnings (Secondary)")</f>
        <v>Retained Earnings (Secondary)</v>
      </c>
      <c r="G438" t="str">
        <f>_xlfn.XLOOKUP(Input[[#This Row],[Account Number]],'[1]Mapping '!A:A,'[1]Mapping '!C:C,"Retained Earnings (Secondary)")</f>
        <v>Retained Earnings (Secondary)</v>
      </c>
      <c r="H438" t="str">
        <f>_xlfn.XLOOKUP(Input[[#This Row],[Account Number]],'[1]Mapping '!A:A,'[1]Mapping '!D:D,"Retained Earnings (Secondary)")</f>
        <v>Retained Earnings (Secondary)</v>
      </c>
      <c r="I438" t="str">
        <f>_xlfn.CONCAT(Input[[#This Row],[Account Number]],"-",Input[[#This Row],[Account Description]])</f>
        <v>128110-RETAINED EARNINGS (SECONDARY)</v>
      </c>
      <c r="K438" s="4"/>
    </row>
    <row r="439" spans="1:11" hidden="1" x14ac:dyDescent="0.25">
      <c r="A439">
        <v>41</v>
      </c>
      <c r="B439">
        <v>10127</v>
      </c>
      <c r="C439" t="s">
        <v>12</v>
      </c>
      <c r="D439" s="2">
        <v>575.00250930000004</v>
      </c>
      <c r="E439" s="3">
        <v>45910</v>
      </c>
      <c r="F439" t="str">
        <f>_xlfn.XLOOKUP(Input[[#This Row],[Account Number]],'[1]Mapping '!A:A,'[1]Mapping '!B:B,"Retained Earnings (Secondary)")</f>
        <v>Cash and Cash Equivalents</v>
      </c>
      <c r="G439" t="str">
        <f>_xlfn.XLOOKUP(Input[[#This Row],[Account Number]],'[1]Mapping '!A:A,'[1]Mapping '!C:C,"Retained Earnings (Secondary)")</f>
        <v>Current Assets</v>
      </c>
      <c r="H439" t="str">
        <f>_xlfn.XLOOKUP(Input[[#This Row],[Account Number]],'[1]Mapping '!A:A,'[1]Mapping '!D:D,"Retained Earnings (Secondary)")</f>
        <v>Cash</v>
      </c>
      <c r="I439" t="str">
        <f>_xlfn.CONCAT(Input[[#This Row],[Account Number]],"-",Input[[#This Row],[Account Description]])</f>
        <v>10127-PETTY CASH ACCT.</v>
      </c>
      <c r="K439" s="4"/>
    </row>
    <row r="440" spans="1:11" hidden="1" x14ac:dyDescent="0.25">
      <c r="A440">
        <v>41</v>
      </c>
      <c r="B440">
        <v>11101</v>
      </c>
      <c r="C440" t="s">
        <v>13</v>
      </c>
      <c r="D440" s="2">
        <v>-86631.472509300002</v>
      </c>
      <c r="E440" s="3">
        <v>45910</v>
      </c>
      <c r="F440" t="str">
        <f>_xlfn.XLOOKUP(Input[[#This Row],[Account Number]],'[1]Mapping '!A:A,'[1]Mapping '!B:B,"Retained Earnings (Secondary)")</f>
        <v>Customer Deposits</v>
      </c>
      <c r="G440" t="str">
        <f>_xlfn.XLOOKUP(Input[[#This Row],[Account Number]],'[1]Mapping '!A:A,'[1]Mapping '!C:C,"Retained Earnings (Secondary)")</f>
        <v>Current Liabilities</v>
      </c>
      <c r="H440" t="str">
        <f>_xlfn.XLOOKUP(Input[[#This Row],[Account Number]],'[1]Mapping '!A:A,'[1]Mapping '!D:D,"Retained Earnings (Secondary)")</f>
        <v>Customer Deposits</v>
      </c>
      <c r="I440" t="str">
        <f>_xlfn.CONCAT(Input[[#This Row],[Account Number]],"-",Input[[#This Row],[Account Description]])</f>
        <v>11101-ACCTS. RECEIVABLE</v>
      </c>
      <c r="K440" s="4"/>
    </row>
    <row r="441" spans="1:11" hidden="1" x14ac:dyDescent="0.25">
      <c r="A441">
        <v>41</v>
      </c>
      <c r="B441">
        <v>12100</v>
      </c>
      <c r="C441" t="s">
        <v>18</v>
      </c>
      <c r="D441" s="2">
        <v>123635.60250930001</v>
      </c>
      <c r="E441" s="3">
        <v>45910</v>
      </c>
      <c r="F441" t="str">
        <f>_xlfn.XLOOKUP(Input[[#This Row],[Account Number]],'[1]Mapping '!A:A,'[1]Mapping '!B:B,"Retained Earnings (Secondary)")</f>
        <v>Inventory</v>
      </c>
      <c r="G441" t="str">
        <f>_xlfn.XLOOKUP(Input[[#This Row],[Account Number]],'[1]Mapping '!A:A,'[1]Mapping '!C:C,"Retained Earnings (Secondary)")</f>
        <v>Current Assets</v>
      </c>
      <c r="H441" t="str">
        <f>_xlfn.XLOOKUP(Input[[#This Row],[Account Number]],'[1]Mapping '!A:A,'[1]Mapping '!D:D,"Retained Earnings (Secondary)")</f>
        <v>Inventory</v>
      </c>
      <c r="I441" t="str">
        <f>_xlfn.CONCAT(Input[[#This Row],[Account Number]],"-",Input[[#This Row],[Account Description]])</f>
        <v>12100-MERCHANDISE INVENTORY</v>
      </c>
      <c r="K441" s="4"/>
    </row>
    <row r="442" spans="1:11" hidden="1" x14ac:dyDescent="0.25">
      <c r="A442">
        <v>41</v>
      </c>
      <c r="B442">
        <v>12102</v>
      </c>
      <c r="C442" t="s">
        <v>19</v>
      </c>
      <c r="D442" s="2">
        <v>2.5092999999999999E-3</v>
      </c>
      <c r="E442" s="3">
        <v>45910</v>
      </c>
      <c r="F442" t="str">
        <f>_xlfn.XLOOKUP(Input[[#This Row],[Account Number]],'[1]Mapping '!A:A,'[1]Mapping '!B:B,"Retained Earnings (Secondary)")</f>
        <v>Inventory</v>
      </c>
      <c r="G442" t="str">
        <f>_xlfn.XLOOKUP(Input[[#This Row],[Account Number]],'[1]Mapping '!A:A,'[1]Mapping '!C:C,"Retained Earnings (Secondary)")</f>
        <v>Current Assets</v>
      </c>
      <c r="H442" t="str">
        <f>_xlfn.XLOOKUP(Input[[#This Row],[Account Number]],'[1]Mapping '!A:A,'[1]Mapping '!D:D,"Retained Earnings (Secondary)")</f>
        <v>Inventory</v>
      </c>
      <c r="I442" t="str">
        <f>_xlfn.CONCAT(Input[[#This Row],[Account Number]],"-",Input[[#This Row],[Account Description]])</f>
        <v>12102-INVENTORY FREIGHT</v>
      </c>
      <c r="K442" s="4"/>
    </row>
    <row r="443" spans="1:11" hidden="1" x14ac:dyDescent="0.25">
      <c r="A443">
        <v>41</v>
      </c>
      <c r="B443">
        <v>15001</v>
      </c>
      <c r="C443" t="s">
        <v>24</v>
      </c>
      <c r="D443" s="2">
        <v>32687.582509299998</v>
      </c>
      <c r="E443" s="3">
        <v>45910</v>
      </c>
      <c r="F443" t="str">
        <f>_xlfn.XLOOKUP(Input[[#This Row],[Account Number]],'[1]Mapping '!A:A,'[1]Mapping '!B:B,"Retained Earnings (Secondary)")</f>
        <v>Furniture, Fixtures &amp; Equipment</v>
      </c>
      <c r="G443" t="str">
        <f>_xlfn.XLOOKUP(Input[[#This Row],[Account Number]],'[1]Mapping '!A:A,'[1]Mapping '!C:C,"Retained Earnings (Secondary)")</f>
        <v>Property and Equipment</v>
      </c>
      <c r="H443" t="str">
        <f>_xlfn.XLOOKUP(Input[[#This Row],[Account Number]],'[1]Mapping '!A:A,'[1]Mapping '!D:D,"Retained Earnings (Secondary)")</f>
        <v>Property Plant and Equipment</v>
      </c>
      <c r="I443" t="str">
        <f>_xlfn.CONCAT(Input[[#This Row],[Account Number]],"-",Input[[#This Row],[Account Description]])</f>
        <v>15001-OFFICE EQUIPMENT</v>
      </c>
      <c r="K443" s="4"/>
    </row>
    <row r="444" spans="1:11" hidden="1" x14ac:dyDescent="0.25">
      <c r="A444">
        <v>41</v>
      </c>
      <c r="B444">
        <v>15005</v>
      </c>
      <c r="C444" t="s">
        <v>25</v>
      </c>
      <c r="D444" s="2">
        <v>7919.4025093</v>
      </c>
      <c r="E444" s="3">
        <v>45910</v>
      </c>
      <c r="F444" t="str">
        <f>_xlfn.XLOOKUP(Input[[#This Row],[Account Number]],'[1]Mapping '!A:A,'[1]Mapping '!B:B,"Retained Earnings (Secondary)")</f>
        <v>Warehouse Equipment</v>
      </c>
      <c r="G444" t="str">
        <f>_xlfn.XLOOKUP(Input[[#This Row],[Account Number]],'[1]Mapping '!A:A,'[1]Mapping '!C:C,"Retained Earnings (Secondary)")</f>
        <v>Property and Equipment</v>
      </c>
      <c r="H444" t="str">
        <f>_xlfn.XLOOKUP(Input[[#This Row],[Account Number]],'[1]Mapping '!A:A,'[1]Mapping '!D:D,"Retained Earnings (Secondary)")</f>
        <v>Property Plant and Equipment</v>
      </c>
      <c r="I444" t="str">
        <f>_xlfn.CONCAT(Input[[#This Row],[Account Number]],"-",Input[[#This Row],[Account Description]])</f>
        <v>15005-WAREHOUSE EQUIPMENT</v>
      </c>
      <c r="K444" s="4"/>
    </row>
    <row r="445" spans="1:11" hidden="1" x14ac:dyDescent="0.25">
      <c r="A445">
        <v>41</v>
      </c>
      <c r="B445">
        <v>15040</v>
      </c>
      <c r="C445" t="s">
        <v>28</v>
      </c>
      <c r="D445" s="2">
        <v>1134274.7225093001</v>
      </c>
      <c r="E445" s="3">
        <v>45910</v>
      </c>
      <c r="F445" t="str">
        <f>_xlfn.XLOOKUP(Input[[#This Row],[Account Number]],'[1]Mapping '!A:A,'[1]Mapping '!B:B,"Retained Earnings (Secondary)")</f>
        <v>Leasehold Improvments</v>
      </c>
      <c r="G445" t="str">
        <f>_xlfn.XLOOKUP(Input[[#This Row],[Account Number]],'[1]Mapping '!A:A,'[1]Mapping '!C:C,"Retained Earnings (Secondary)")</f>
        <v>Property and Equipment</v>
      </c>
      <c r="H445" t="str">
        <f>_xlfn.XLOOKUP(Input[[#This Row],[Account Number]],'[1]Mapping '!A:A,'[1]Mapping '!D:D,"Retained Earnings (Secondary)")</f>
        <v>Property Plant and Equipment</v>
      </c>
      <c r="I445" t="str">
        <f>_xlfn.CONCAT(Input[[#This Row],[Account Number]],"-",Input[[#This Row],[Account Description]])</f>
        <v>15040-LEASEHOLD IMPROVEMENTS</v>
      </c>
      <c r="K445" s="4"/>
    </row>
    <row r="446" spans="1:11" hidden="1" x14ac:dyDescent="0.25">
      <c r="A446">
        <v>41</v>
      </c>
      <c r="B446">
        <v>15041</v>
      </c>
      <c r="C446" t="s">
        <v>29</v>
      </c>
      <c r="D446" s="2">
        <v>33772.972509300002</v>
      </c>
      <c r="E446" s="3">
        <v>45910</v>
      </c>
      <c r="F446" t="str">
        <f>_xlfn.XLOOKUP(Input[[#This Row],[Account Number]],'[1]Mapping '!A:A,'[1]Mapping '!B:B,"Retained Earnings (Secondary)")</f>
        <v>Signs</v>
      </c>
      <c r="G446" t="str">
        <f>_xlfn.XLOOKUP(Input[[#This Row],[Account Number]],'[1]Mapping '!A:A,'[1]Mapping '!C:C,"Retained Earnings (Secondary)")</f>
        <v>Property and Equipment</v>
      </c>
      <c r="H446" t="str">
        <f>_xlfn.XLOOKUP(Input[[#This Row],[Account Number]],'[1]Mapping '!A:A,'[1]Mapping '!D:D,"Retained Earnings (Secondary)")</f>
        <v>Property Plant and Equipment</v>
      </c>
      <c r="I446" t="str">
        <f>_xlfn.CONCAT(Input[[#This Row],[Account Number]],"-",Input[[#This Row],[Account Description]])</f>
        <v>15041-SIGNS</v>
      </c>
      <c r="K446" s="4"/>
    </row>
    <row r="447" spans="1:11" hidden="1" x14ac:dyDescent="0.25">
      <c r="A447">
        <v>41</v>
      </c>
      <c r="B447">
        <v>16001</v>
      </c>
      <c r="C447" t="s">
        <v>30</v>
      </c>
      <c r="D447" s="2">
        <v>-32687.582509299998</v>
      </c>
      <c r="E447" s="3">
        <v>45910</v>
      </c>
      <c r="F447" t="str">
        <f>_xlfn.XLOOKUP(Input[[#This Row],[Account Number]],'[1]Mapping '!A:A,'[1]Mapping '!B:B,"Retained Earnings (Secondary)")</f>
        <v>Less: Accumulated Depreciation</v>
      </c>
      <c r="G447" t="str">
        <f>_xlfn.XLOOKUP(Input[[#This Row],[Account Number]],'[1]Mapping '!A:A,'[1]Mapping '!C:C,"Retained Earnings (Secondary)")</f>
        <v>Property and Equipment</v>
      </c>
      <c r="H447" t="str">
        <f>_xlfn.XLOOKUP(Input[[#This Row],[Account Number]],'[1]Mapping '!A:A,'[1]Mapping '!D:D,"Retained Earnings (Secondary)")</f>
        <v>Accumulated Depreciation</v>
      </c>
      <c r="I447" t="str">
        <f>_xlfn.CONCAT(Input[[#This Row],[Account Number]],"-",Input[[#This Row],[Account Description]])</f>
        <v>16001-RES FOR DEPREC.OFFICE EQUIPMENT</v>
      </c>
      <c r="K447" s="4"/>
    </row>
    <row r="448" spans="1:11" hidden="1" x14ac:dyDescent="0.25">
      <c r="A448">
        <v>41</v>
      </c>
      <c r="B448">
        <v>16006</v>
      </c>
      <c r="C448" t="s">
        <v>32</v>
      </c>
      <c r="D448" s="2">
        <v>-7919.4025093</v>
      </c>
      <c r="E448" s="3">
        <v>45910</v>
      </c>
      <c r="F448" t="str">
        <f>_xlfn.XLOOKUP(Input[[#This Row],[Account Number]],'[1]Mapping '!A:A,'[1]Mapping '!B:B,"Retained Earnings (Secondary)")</f>
        <v>Less: Accumulated Depreciation</v>
      </c>
      <c r="G448" t="str">
        <f>_xlfn.XLOOKUP(Input[[#This Row],[Account Number]],'[1]Mapping '!A:A,'[1]Mapping '!C:C,"Retained Earnings (Secondary)")</f>
        <v>Property and Equipment</v>
      </c>
      <c r="H448" t="str">
        <f>_xlfn.XLOOKUP(Input[[#This Row],[Account Number]],'[1]Mapping '!A:A,'[1]Mapping '!D:D,"Retained Earnings (Secondary)")</f>
        <v>Accumulated Depreciation</v>
      </c>
      <c r="I448" t="str">
        <f>_xlfn.CONCAT(Input[[#This Row],[Account Number]],"-",Input[[#This Row],[Account Description]])</f>
        <v>16006-RES FOR DEPREC. WAREHOUSE  EQUIPMENT</v>
      </c>
      <c r="K448" s="4"/>
    </row>
    <row r="449" spans="1:11" hidden="1" x14ac:dyDescent="0.25">
      <c r="A449">
        <v>41</v>
      </c>
      <c r="B449">
        <v>16007</v>
      </c>
      <c r="C449" t="s">
        <v>33</v>
      </c>
      <c r="D449" s="2">
        <v>-963840.72250929999</v>
      </c>
      <c r="E449" s="3">
        <v>45910</v>
      </c>
      <c r="F449" t="str">
        <f>_xlfn.XLOOKUP(Input[[#This Row],[Account Number]],'[1]Mapping '!A:A,'[1]Mapping '!B:B,"Retained Earnings (Secondary)")</f>
        <v>Less: Accumulated Depreciation</v>
      </c>
      <c r="G449" t="str">
        <f>_xlfn.XLOOKUP(Input[[#This Row],[Account Number]],'[1]Mapping '!A:A,'[1]Mapping '!C:C,"Retained Earnings (Secondary)")</f>
        <v>Property and Equipment</v>
      </c>
      <c r="H449" t="str">
        <f>_xlfn.XLOOKUP(Input[[#This Row],[Account Number]],'[1]Mapping '!A:A,'[1]Mapping '!D:D,"Retained Earnings (Secondary)")</f>
        <v>Accumulated Depreciation</v>
      </c>
      <c r="I449" t="str">
        <f>_xlfn.CONCAT(Input[[#This Row],[Account Number]],"-",Input[[#This Row],[Account Description]])</f>
        <v>16007-RES FOR DEPREC LEASEHOLD IMPROVEMENTS</v>
      </c>
      <c r="K449" s="4"/>
    </row>
    <row r="450" spans="1:11" hidden="1" x14ac:dyDescent="0.25">
      <c r="A450">
        <v>41</v>
      </c>
      <c r="B450">
        <v>16009</v>
      </c>
      <c r="C450" t="s">
        <v>34</v>
      </c>
      <c r="D450" s="2">
        <v>-33772.972509300002</v>
      </c>
      <c r="E450" s="3">
        <v>45910</v>
      </c>
      <c r="F450" t="str">
        <f>_xlfn.XLOOKUP(Input[[#This Row],[Account Number]],'[1]Mapping '!A:A,'[1]Mapping '!B:B,"Retained Earnings (Secondary)")</f>
        <v>Less: Accumulated Depreciation</v>
      </c>
      <c r="G450" t="str">
        <f>_xlfn.XLOOKUP(Input[[#This Row],[Account Number]],'[1]Mapping '!A:A,'[1]Mapping '!C:C,"Retained Earnings (Secondary)")</f>
        <v>Property and Equipment</v>
      </c>
      <c r="H450" t="str">
        <f>_xlfn.XLOOKUP(Input[[#This Row],[Account Number]],'[1]Mapping '!A:A,'[1]Mapping '!D:D,"Retained Earnings (Secondary)")</f>
        <v>Accumulated Depreciation</v>
      </c>
      <c r="I450" t="str">
        <f>_xlfn.CONCAT(Input[[#This Row],[Account Number]],"-",Input[[#This Row],[Account Description]])</f>
        <v>16009-RES.FOR DEPREC. SIGN</v>
      </c>
      <c r="K450" s="4"/>
    </row>
    <row r="451" spans="1:11" hidden="1" x14ac:dyDescent="0.25">
      <c r="A451">
        <v>41</v>
      </c>
      <c r="B451">
        <v>19005</v>
      </c>
      <c r="C451" t="s">
        <v>36</v>
      </c>
      <c r="D451" s="2">
        <v>-46818710.712509297</v>
      </c>
      <c r="E451" s="3">
        <v>45910</v>
      </c>
      <c r="F451" t="str">
        <f>_xlfn.XLOOKUP(Input[[#This Row],[Account Number]],'[1]Mapping '!A:A,'[1]Mapping '!B:B,"Retained Earnings (Secondary)")</f>
        <v>Exchange Account</v>
      </c>
      <c r="G451" t="str">
        <f>_xlfn.XLOOKUP(Input[[#This Row],[Account Number]],'[1]Mapping '!A:A,'[1]Mapping '!C:C,"Retained Earnings (Secondary)")</f>
        <v>Current Assets</v>
      </c>
      <c r="H451" t="str">
        <f>_xlfn.XLOOKUP(Input[[#This Row],[Account Number]],'[1]Mapping '!A:A,'[1]Mapping '!D:D,"Retained Earnings (Secondary)")</f>
        <v>Exchange Account</v>
      </c>
      <c r="I451" t="str">
        <f>_xlfn.CONCAT(Input[[#This Row],[Account Number]],"-",Input[[#This Row],[Account Description]])</f>
        <v>19005-EXCHANGE ACCT. (STORE)</v>
      </c>
      <c r="K451" s="4"/>
    </row>
    <row r="452" spans="1:11" hidden="1" x14ac:dyDescent="0.25">
      <c r="A452">
        <v>41</v>
      </c>
      <c r="B452">
        <v>19009</v>
      </c>
      <c r="C452" t="s">
        <v>179</v>
      </c>
      <c r="D452" s="2">
        <v>59953617.372509301</v>
      </c>
      <c r="E452" s="3">
        <v>45910</v>
      </c>
      <c r="F452" t="str">
        <f>_xlfn.XLOOKUP(Input[[#This Row],[Account Number]],'[1]Mapping '!A:A,'[1]Mapping '!B:B,"Retained Earnings (Secondary)")</f>
        <v>Exchange Account</v>
      </c>
      <c r="G452" t="str">
        <f>_xlfn.XLOOKUP(Input[[#This Row],[Account Number]],'[1]Mapping '!A:A,'[1]Mapping '!C:C,"Retained Earnings (Secondary)")</f>
        <v>Current Assets</v>
      </c>
      <c r="H452" t="str">
        <f>_xlfn.XLOOKUP(Input[[#This Row],[Account Number]],'[1]Mapping '!A:A,'[1]Mapping '!D:D,"Retained Earnings (Secondary)")</f>
        <v>Exchange Account</v>
      </c>
      <c r="I452" t="str">
        <f>_xlfn.CONCAT(Input[[#This Row],[Account Number]],"-",Input[[#This Row],[Account Description]])</f>
        <v>19009-EXCHANGE ACCT (SITE 0)</v>
      </c>
      <c r="K452" s="4"/>
    </row>
    <row r="453" spans="1:11" hidden="1" x14ac:dyDescent="0.25">
      <c r="A453">
        <v>41</v>
      </c>
      <c r="B453">
        <v>20101</v>
      </c>
      <c r="C453" t="s">
        <v>44</v>
      </c>
      <c r="D453" s="2">
        <v>-17784.9625093</v>
      </c>
      <c r="E453" s="3">
        <v>45910</v>
      </c>
      <c r="F453" t="str">
        <f>_xlfn.XLOOKUP(Input[[#This Row],[Account Number]],'[1]Mapping '!A:A,'[1]Mapping '!B:B,"Retained Earnings (Secondary)")</f>
        <v>Accounts Payable</v>
      </c>
      <c r="G453" t="str">
        <f>_xlfn.XLOOKUP(Input[[#This Row],[Account Number]],'[1]Mapping '!A:A,'[1]Mapping '!C:C,"Retained Earnings (Secondary)")</f>
        <v>Current Liabilities</v>
      </c>
      <c r="H453" t="str">
        <f>_xlfn.XLOOKUP(Input[[#This Row],[Account Number]],'[1]Mapping '!A:A,'[1]Mapping '!D:D,"Retained Earnings (Secondary)")</f>
        <v>Accounts Payable</v>
      </c>
      <c r="I453" t="str">
        <f>_xlfn.CONCAT(Input[[#This Row],[Account Number]],"-",Input[[#This Row],[Account Description]])</f>
        <v>20101-ACCOUNTS PAYABLE</v>
      </c>
      <c r="K453" s="4"/>
    </row>
    <row r="454" spans="1:11" hidden="1" x14ac:dyDescent="0.25">
      <c r="A454">
        <v>41</v>
      </c>
      <c r="B454">
        <v>20113</v>
      </c>
      <c r="C454" t="s">
        <v>48</v>
      </c>
      <c r="D454" s="2">
        <v>-663718.12250930001</v>
      </c>
      <c r="E454" s="3">
        <v>45910</v>
      </c>
      <c r="F454" t="str">
        <f>_xlfn.XLOOKUP(Input[[#This Row],[Account Number]],'[1]Mapping '!A:A,'[1]Mapping '!B:B,"Retained Earnings (Secondary)")</f>
        <v>Customer Deposits</v>
      </c>
      <c r="G454" t="str">
        <f>_xlfn.XLOOKUP(Input[[#This Row],[Account Number]],'[1]Mapping '!A:A,'[1]Mapping '!C:C,"Retained Earnings (Secondary)")</f>
        <v>Current Liabilities</v>
      </c>
      <c r="H454" t="str">
        <f>_xlfn.XLOOKUP(Input[[#This Row],[Account Number]],'[1]Mapping '!A:A,'[1]Mapping '!D:D,"Retained Earnings (Secondary)")</f>
        <v>Customer Deposits</v>
      </c>
      <c r="I454" t="str">
        <f>_xlfn.CONCAT(Input[[#This Row],[Account Number]],"-",Input[[#This Row],[Account Description]])</f>
        <v>20113-CUSTOMER DEPOSITS</v>
      </c>
      <c r="K454" s="4"/>
    </row>
    <row r="455" spans="1:11" hidden="1" x14ac:dyDescent="0.25">
      <c r="A455">
        <v>41</v>
      </c>
      <c r="B455">
        <v>23103</v>
      </c>
      <c r="C455" t="s">
        <v>49</v>
      </c>
      <c r="D455" s="2">
        <v>-38016.3925093</v>
      </c>
      <c r="E455" s="3">
        <v>45910</v>
      </c>
      <c r="F455" t="str">
        <f>_xlfn.XLOOKUP(Input[[#This Row],[Account Number]],'[1]Mapping '!A:A,'[1]Mapping '!B:B,"Retained Earnings (Secondary)")</f>
        <v>Taxes Payable</v>
      </c>
      <c r="G455" t="str">
        <f>_xlfn.XLOOKUP(Input[[#This Row],[Account Number]],'[1]Mapping '!A:A,'[1]Mapping '!C:C,"Retained Earnings (Secondary)")</f>
        <v>Current Liabilities</v>
      </c>
      <c r="H455" t="str">
        <f>_xlfn.XLOOKUP(Input[[#This Row],[Account Number]],'[1]Mapping '!A:A,'[1]Mapping '!D:D,"Retained Earnings (Secondary)")</f>
        <v>Sales Taxes</v>
      </c>
      <c r="I455" t="str">
        <f>_xlfn.CONCAT(Input[[#This Row],[Account Number]],"-",Input[[#This Row],[Account Description]])</f>
        <v>23103-STATE SALES TAXES 5%</v>
      </c>
      <c r="K455" s="4"/>
    </row>
    <row r="456" spans="1:11" hidden="1" x14ac:dyDescent="0.25">
      <c r="A456">
        <v>41</v>
      </c>
      <c r="B456">
        <v>26110</v>
      </c>
      <c r="C456" t="s">
        <v>182</v>
      </c>
      <c r="D456" s="2">
        <v>2.5092999999999999E-3</v>
      </c>
      <c r="E456" s="3">
        <v>45910</v>
      </c>
      <c r="F456" t="str">
        <f>_xlfn.XLOOKUP(Input[[#This Row],[Account Number]],'[1]Mapping '!A:A,'[1]Mapping '!B:B,"Retained Earnings (Secondary)")</f>
        <v>Accrued Expenses</v>
      </c>
      <c r="G456" t="str">
        <f>_xlfn.XLOOKUP(Input[[#This Row],[Account Number]],'[1]Mapping '!A:A,'[1]Mapping '!C:C,"Retained Earnings (Secondary)")</f>
        <v>Current Liabilities</v>
      </c>
      <c r="H456" t="str">
        <f>_xlfn.XLOOKUP(Input[[#This Row],[Account Number]],'[1]Mapping '!A:A,'[1]Mapping '!D:D,"Retained Earnings (Secondary)")</f>
        <v>Accrued Rent</v>
      </c>
      <c r="I456" t="str">
        <f>_xlfn.CONCAT(Input[[#This Row],[Account Number]],"-",Input[[#This Row],[Account Description]])</f>
        <v>26110-ACCRUED RENT</v>
      </c>
      <c r="K456" s="4"/>
    </row>
    <row r="457" spans="1:11" hidden="1" x14ac:dyDescent="0.25">
      <c r="A457">
        <v>41</v>
      </c>
      <c r="B457">
        <v>26115</v>
      </c>
      <c r="C457" t="s">
        <v>57</v>
      </c>
      <c r="D457" s="2">
        <v>24622.832509299998</v>
      </c>
      <c r="E457" s="3">
        <v>45910</v>
      </c>
      <c r="F457" t="str">
        <f>_xlfn.XLOOKUP(Input[[#This Row],[Account Number]],'[1]Mapping '!A:A,'[1]Mapping '!B:B,"Retained Earnings (Secondary)")</f>
        <v>Accrued Expenses</v>
      </c>
      <c r="G457" t="str">
        <f>_xlfn.XLOOKUP(Input[[#This Row],[Account Number]],'[1]Mapping '!A:A,'[1]Mapping '!C:C,"Retained Earnings (Secondary)")</f>
        <v>Current Liabilities</v>
      </c>
      <c r="H457" t="str">
        <f>_xlfn.XLOOKUP(Input[[#This Row],[Account Number]],'[1]Mapping '!A:A,'[1]Mapping '!D:D,"Retained Earnings (Secondary)")</f>
        <v>Accrued Advertising</v>
      </c>
      <c r="I457" t="str">
        <f>_xlfn.CONCAT(Input[[#This Row],[Account Number]],"-",Input[[#This Row],[Account Description]])</f>
        <v>26115-ACCRUED ADVERTISING EXPENSE</v>
      </c>
      <c r="K457" s="4"/>
    </row>
    <row r="458" spans="1:11" hidden="1" x14ac:dyDescent="0.25">
      <c r="A458">
        <v>41</v>
      </c>
      <c r="B458">
        <v>28110</v>
      </c>
      <c r="C458" t="s">
        <v>66</v>
      </c>
      <c r="D458" s="2">
        <v>-12703717.612509299</v>
      </c>
      <c r="E458" s="3">
        <v>45910</v>
      </c>
      <c r="F458" t="str">
        <f>_xlfn.XLOOKUP(Input[[#This Row],[Account Number]],'[1]Mapping '!A:A,'[1]Mapping '!B:B,"Retained Earnings (Secondary)")</f>
        <v xml:space="preserve">Retained Earnings </v>
      </c>
      <c r="G458" t="str">
        <f>_xlfn.XLOOKUP(Input[[#This Row],[Account Number]],'[1]Mapping '!A:A,'[1]Mapping '!C:C,"Retained Earnings (Secondary)")</f>
        <v>Stockholders' Equity</v>
      </c>
      <c r="H458" t="str">
        <f>_xlfn.XLOOKUP(Input[[#This Row],[Account Number]],'[1]Mapping '!A:A,'[1]Mapping '!D:D,"Retained Earnings (Secondary)")</f>
        <v>Retained Earnings</v>
      </c>
      <c r="I458" t="str">
        <f>_xlfn.CONCAT(Input[[#This Row],[Account Number]],"-",Input[[#This Row],[Account Description]])</f>
        <v>28110-RETAINED EARNINGS</v>
      </c>
      <c r="K458" s="4"/>
    </row>
    <row r="459" spans="1:11" hidden="1" x14ac:dyDescent="0.25">
      <c r="A459">
        <v>41</v>
      </c>
      <c r="B459">
        <v>30101</v>
      </c>
      <c r="C459" t="s">
        <v>67</v>
      </c>
      <c r="D459" s="2">
        <v>-5176776.1625092998</v>
      </c>
      <c r="E459" s="3">
        <v>45910</v>
      </c>
      <c r="F459" t="str">
        <f>_xlfn.XLOOKUP(Input[[#This Row],[Account Number]],'[1]Mapping '!A:A,'[1]Mapping '!B:B,"Retained Earnings (Secondary)")</f>
        <v>Retained Earnings (Secondary)</v>
      </c>
      <c r="G459" t="str">
        <f>_xlfn.XLOOKUP(Input[[#This Row],[Account Number]],'[1]Mapping '!A:A,'[1]Mapping '!C:C,"Retained Earnings (Secondary)")</f>
        <v>Retained Earnings (Secondary)</v>
      </c>
      <c r="H459" t="str">
        <f>_xlfn.XLOOKUP(Input[[#This Row],[Account Number]],'[1]Mapping '!A:A,'[1]Mapping '!D:D,"Retained Earnings (Secondary)")</f>
        <v>Retained Earnings (Secondary)</v>
      </c>
      <c r="I459" t="str">
        <f>_xlfn.CONCAT(Input[[#This Row],[Account Number]],"-",Input[[#This Row],[Account Description]])</f>
        <v>30101-FURNITURE SALES</v>
      </c>
      <c r="K459" s="4"/>
    </row>
    <row r="460" spans="1:11" hidden="1" x14ac:dyDescent="0.25">
      <c r="A460">
        <v>41</v>
      </c>
      <c r="B460">
        <v>30201</v>
      </c>
      <c r="C460" t="s">
        <v>68</v>
      </c>
      <c r="D460" s="2">
        <v>2858191.8625093</v>
      </c>
      <c r="E460" s="3">
        <v>45910</v>
      </c>
      <c r="F460" t="str">
        <f>_xlfn.XLOOKUP(Input[[#This Row],[Account Number]],'[1]Mapping '!A:A,'[1]Mapping '!B:B,"Retained Earnings (Secondary)")</f>
        <v>Retained Earnings (Secondary)</v>
      </c>
      <c r="G460" t="str">
        <f>_xlfn.XLOOKUP(Input[[#This Row],[Account Number]],'[1]Mapping '!A:A,'[1]Mapping '!C:C,"Retained Earnings (Secondary)")</f>
        <v>Retained Earnings (Secondary)</v>
      </c>
      <c r="H460" t="str">
        <f>_xlfn.XLOOKUP(Input[[#This Row],[Account Number]],'[1]Mapping '!A:A,'[1]Mapping '!D:D,"Retained Earnings (Secondary)")</f>
        <v>Retained Earnings (Secondary)</v>
      </c>
      <c r="I460" t="str">
        <f>_xlfn.CONCAT(Input[[#This Row],[Account Number]],"-",Input[[#This Row],[Account Description]])</f>
        <v>30201-MERCHANDISE PURCHASED</v>
      </c>
      <c r="K460" s="4"/>
    </row>
    <row r="461" spans="1:11" hidden="1" x14ac:dyDescent="0.25">
      <c r="A461">
        <v>41</v>
      </c>
      <c r="B461">
        <v>30202</v>
      </c>
      <c r="C461" t="s">
        <v>69</v>
      </c>
      <c r="D461" s="2">
        <v>629.25250930000004</v>
      </c>
      <c r="E461" s="3">
        <v>45910</v>
      </c>
      <c r="F461" t="str">
        <f>_xlfn.XLOOKUP(Input[[#This Row],[Account Number]],'[1]Mapping '!A:A,'[1]Mapping '!B:B,"Retained Earnings (Secondary)")</f>
        <v>Retained Earnings (Secondary)</v>
      </c>
      <c r="G461" t="str">
        <f>_xlfn.XLOOKUP(Input[[#This Row],[Account Number]],'[1]Mapping '!A:A,'[1]Mapping '!C:C,"Retained Earnings (Secondary)")</f>
        <v>Retained Earnings (Secondary)</v>
      </c>
      <c r="H461" t="str">
        <f>_xlfn.XLOOKUP(Input[[#This Row],[Account Number]],'[1]Mapping '!A:A,'[1]Mapping '!D:D,"Retained Earnings (Secondary)")</f>
        <v>Retained Earnings (Secondary)</v>
      </c>
      <c r="I461" t="str">
        <f>_xlfn.CONCAT(Input[[#This Row],[Account Number]],"-",Input[[#This Row],[Account Description]])</f>
        <v>30202-FREIGHT COSTS</v>
      </c>
      <c r="K461" s="4"/>
    </row>
    <row r="462" spans="1:11" hidden="1" x14ac:dyDescent="0.25">
      <c r="A462">
        <v>41</v>
      </c>
      <c r="B462">
        <v>30203</v>
      </c>
      <c r="C462" t="s">
        <v>70</v>
      </c>
      <c r="D462" s="2">
        <v>-285.89250929999997</v>
      </c>
      <c r="E462" s="3">
        <v>45910</v>
      </c>
      <c r="F462" t="str">
        <f>_xlfn.XLOOKUP(Input[[#This Row],[Account Number]],'[1]Mapping '!A:A,'[1]Mapping '!B:B,"Retained Earnings (Secondary)")</f>
        <v>Retained Earnings (Secondary)</v>
      </c>
      <c r="G462" t="str">
        <f>_xlfn.XLOOKUP(Input[[#This Row],[Account Number]],'[1]Mapping '!A:A,'[1]Mapping '!C:C,"Retained Earnings (Secondary)")</f>
        <v>Retained Earnings (Secondary)</v>
      </c>
      <c r="H462" t="str">
        <f>_xlfn.XLOOKUP(Input[[#This Row],[Account Number]],'[1]Mapping '!A:A,'[1]Mapping '!D:D,"Retained Earnings (Secondary)")</f>
        <v>Retained Earnings (Secondary)</v>
      </c>
      <c r="I462" t="str">
        <f>_xlfn.CONCAT(Input[[#This Row],[Account Number]],"-",Input[[#This Row],[Account Description]])</f>
        <v>30203-INVENTORY  COST ADJUSTMENTS</v>
      </c>
      <c r="K462" s="4"/>
    </row>
    <row r="463" spans="1:11" hidden="1" x14ac:dyDescent="0.25">
      <c r="A463">
        <v>41</v>
      </c>
      <c r="B463">
        <v>30209</v>
      </c>
      <c r="C463" t="s">
        <v>74</v>
      </c>
      <c r="D463" s="2">
        <v>35089.702509299997</v>
      </c>
      <c r="E463" s="3">
        <v>45910</v>
      </c>
      <c r="F463" t="str">
        <f>_xlfn.XLOOKUP(Input[[#This Row],[Account Number]],'[1]Mapping '!A:A,'[1]Mapping '!B:B,"Retained Earnings (Secondary)")</f>
        <v>Retained Earnings (Secondary)</v>
      </c>
      <c r="G463" t="str">
        <f>_xlfn.XLOOKUP(Input[[#This Row],[Account Number]],'[1]Mapping '!A:A,'[1]Mapping '!C:C,"Retained Earnings (Secondary)")</f>
        <v>Retained Earnings (Secondary)</v>
      </c>
      <c r="H463" t="str">
        <f>_xlfn.XLOOKUP(Input[[#This Row],[Account Number]],'[1]Mapping '!A:A,'[1]Mapping '!D:D,"Retained Earnings (Secondary)")</f>
        <v>Retained Earnings (Secondary)</v>
      </c>
      <c r="I463" t="str">
        <f>_xlfn.CONCAT(Input[[#This Row],[Account Number]],"-",Input[[#This Row],[Account Description]])</f>
        <v>30209-INVENTORY ADDS/DELETES</v>
      </c>
      <c r="K463" s="4"/>
    </row>
    <row r="464" spans="1:11" hidden="1" x14ac:dyDescent="0.25">
      <c r="A464">
        <v>41</v>
      </c>
      <c r="B464">
        <v>30249</v>
      </c>
      <c r="C464" t="s">
        <v>78</v>
      </c>
      <c r="D464" s="2">
        <v>-172281.32250929999</v>
      </c>
      <c r="E464" s="3">
        <v>45910</v>
      </c>
      <c r="F464" t="str">
        <f>_xlfn.XLOOKUP(Input[[#This Row],[Account Number]],'[1]Mapping '!A:A,'[1]Mapping '!B:B,"Retained Earnings (Secondary)")</f>
        <v>Retained Earnings (Secondary)</v>
      </c>
      <c r="G464" t="str">
        <f>_xlfn.XLOOKUP(Input[[#This Row],[Account Number]],'[1]Mapping '!A:A,'[1]Mapping '!C:C,"Retained Earnings (Secondary)")</f>
        <v>Retained Earnings (Secondary)</v>
      </c>
      <c r="H464" t="str">
        <f>_xlfn.XLOOKUP(Input[[#This Row],[Account Number]],'[1]Mapping '!A:A,'[1]Mapping '!D:D,"Retained Earnings (Secondary)")</f>
        <v>Retained Earnings (Secondary)</v>
      </c>
      <c r="I464" t="str">
        <f>_xlfn.CONCAT(Input[[#This Row],[Account Number]],"-",Input[[#This Row],[Account Description]])</f>
        <v>30249-FURN WARRANTY SALES</v>
      </c>
      <c r="K464" s="4"/>
    </row>
    <row r="465" spans="1:11" hidden="1" x14ac:dyDescent="0.25">
      <c r="A465">
        <v>41</v>
      </c>
      <c r="B465">
        <v>30250</v>
      </c>
      <c r="C465" t="s">
        <v>79</v>
      </c>
      <c r="D465" s="2">
        <v>39559.8925093</v>
      </c>
      <c r="E465" s="3">
        <v>45910</v>
      </c>
      <c r="F465" t="str">
        <f>_xlfn.XLOOKUP(Input[[#This Row],[Account Number]],'[1]Mapping '!A:A,'[1]Mapping '!B:B,"Retained Earnings (Secondary)")</f>
        <v>Retained Earnings (Secondary)</v>
      </c>
      <c r="G465" t="str">
        <f>_xlfn.XLOOKUP(Input[[#This Row],[Account Number]],'[1]Mapping '!A:A,'[1]Mapping '!C:C,"Retained Earnings (Secondary)")</f>
        <v>Retained Earnings (Secondary)</v>
      </c>
      <c r="H465" t="str">
        <f>_xlfn.XLOOKUP(Input[[#This Row],[Account Number]],'[1]Mapping '!A:A,'[1]Mapping '!D:D,"Retained Earnings (Secondary)")</f>
        <v>Retained Earnings (Secondary)</v>
      </c>
      <c r="I465" t="str">
        <f>_xlfn.CONCAT(Input[[#This Row],[Account Number]],"-",Input[[#This Row],[Account Description]])</f>
        <v>30250-FURN WARRANTY COGS</v>
      </c>
      <c r="K465" s="4"/>
    </row>
    <row r="466" spans="1:11" hidden="1" x14ac:dyDescent="0.25">
      <c r="A466">
        <v>41</v>
      </c>
      <c r="B466">
        <v>31201</v>
      </c>
      <c r="C466" t="s">
        <v>80</v>
      </c>
      <c r="D466" s="2">
        <v>-184890.32250929999</v>
      </c>
      <c r="E466" s="3">
        <v>45910</v>
      </c>
      <c r="F466" t="str">
        <f>_xlfn.XLOOKUP(Input[[#This Row],[Account Number]],'[1]Mapping '!A:A,'[1]Mapping '!B:B,"Retained Earnings (Secondary)")</f>
        <v>Retained Earnings (Secondary)</v>
      </c>
      <c r="G466" t="str">
        <f>_xlfn.XLOOKUP(Input[[#This Row],[Account Number]],'[1]Mapping '!A:A,'[1]Mapping '!C:C,"Retained Earnings (Secondary)")</f>
        <v>Retained Earnings (Secondary)</v>
      </c>
      <c r="H466" t="str">
        <f>_xlfn.XLOOKUP(Input[[#This Row],[Account Number]],'[1]Mapping '!A:A,'[1]Mapping '!D:D,"Retained Earnings (Secondary)")</f>
        <v>Retained Earnings (Secondary)</v>
      </c>
      <c r="I466" t="str">
        <f>_xlfn.CONCAT(Input[[#This Row],[Account Number]],"-",Input[[#This Row],[Account Description]])</f>
        <v>31201-DEALER SALES</v>
      </c>
      <c r="K466" s="4"/>
    </row>
    <row r="467" spans="1:11" hidden="1" x14ac:dyDescent="0.25">
      <c r="A467">
        <v>41</v>
      </c>
      <c r="B467">
        <v>31222</v>
      </c>
      <c r="C467" t="s">
        <v>81</v>
      </c>
      <c r="D467" s="2">
        <v>85474.572509299993</v>
      </c>
      <c r="E467" s="3">
        <v>45910</v>
      </c>
      <c r="F467" t="str">
        <f>_xlfn.XLOOKUP(Input[[#This Row],[Account Number]],'[1]Mapping '!A:A,'[1]Mapping '!B:B,"Retained Earnings (Secondary)")</f>
        <v>Retained Earnings (Secondary)</v>
      </c>
      <c r="G467" t="str">
        <f>_xlfn.XLOOKUP(Input[[#This Row],[Account Number]],'[1]Mapping '!A:A,'[1]Mapping '!C:C,"Retained Earnings (Secondary)")</f>
        <v>Retained Earnings (Secondary)</v>
      </c>
      <c r="H467" t="str">
        <f>_xlfn.XLOOKUP(Input[[#This Row],[Account Number]],'[1]Mapping '!A:A,'[1]Mapping '!D:D,"Retained Earnings (Secondary)")</f>
        <v>Retained Earnings (Secondary)</v>
      </c>
      <c r="I467" t="str">
        <f>_xlfn.CONCAT(Input[[#This Row],[Account Number]],"-",Input[[#This Row],[Account Description]])</f>
        <v>31222-DEALER COST OF SALES</v>
      </c>
      <c r="K467" s="4"/>
    </row>
    <row r="468" spans="1:11" hidden="1" x14ac:dyDescent="0.25">
      <c r="A468">
        <v>41</v>
      </c>
      <c r="B468">
        <v>41002</v>
      </c>
      <c r="C468" t="s">
        <v>97</v>
      </c>
      <c r="D468" s="2">
        <v>965.3025093</v>
      </c>
      <c r="E468" s="3">
        <v>45910</v>
      </c>
      <c r="F468" t="str">
        <f>_xlfn.XLOOKUP(Input[[#This Row],[Account Number]],'[1]Mapping '!A:A,'[1]Mapping '!B:B,"Retained Earnings (Secondary)")</f>
        <v>Retained Earnings (Secondary)</v>
      </c>
      <c r="G468" t="str">
        <f>_xlfn.XLOOKUP(Input[[#This Row],[Account Number]],'[1]Mapping '!A:A,'[1]Mapping '!C:C,"Retained Earnings (Secondary)")</f>
        <v>Retained Earnings (Secondary)</v>
      </c>
      <c r="H468" t="str">
        <f>_xlfn.XLOOKUP(Input[[#This Row],[Account Number]],'[1]Mapping '!A:A,'[1]Mapping '!D:D,"Retained Earnings (Secondary)")</f>
        <v>Retained Earnings (Secondary)</v>
      </c>
      <c r="I468" t="str">
        <f>_xlfn.CONCAT(Input[[#This Row],[Account Number]],"-",Input[[#This Row],[Account Description]])</f>
        <v>41002-FRINGE BENEFITS, CONTESTS, EXT</v>
      </c>
      <c r="K468" s="4"/>
    </row>
    <row r="469" spans="1:11" hidden="1" x14ac:dyDescent="0.25">
      <c r="A469">
        <v>41</v>
      </c>
      <c r="B469">
        <v>41003</v>
      </c>
      <c r="C469" t="s">
        <v>98</v>
      </c>
      <c r="D469" s="2">
        <v>5128.8025092999997</v>
      </c>
      <c r="E469" s="3">
        <v>45910</v>
      </c>
      <c r="F469" t="str">
        <f>_xlfn.XLOOKUP(Input[[#This Row],[Account Number]],'[1]Mapping '!A:A,'[1]Mapping '!B:B,"Retained Earnings (Secondary)")</f>
        <v>Retained Earnings (Secondary)</v>
      </c>
      <c r="G469" t="str">
        <f>_xlfn.XLOOKUP(Input[[#This Row],[Account Number]],'[1]Mapping '!A:A,'[1]Mapping '!C:C,"Retained Earnings (Secondary)")</f>
        <v>Retained Earnings (Secondary)</v>
      </c>
      <c r="H469" t="str">
        <f>_xlfn.XLOOKUP(Input[[#This Row],[Account Number]],'[1]Mapping '!A:A,'[1]Mapping '!D:D,"Retained Earnings (Secondary)")</f>
        <v>Retained Earnings (Secondary)</v>
      </c>
      <c r="I469" t="str">
        <f>_xlfn.CONCAT(Input[[#This Row],[Account Number]],"-",Input[[#This Row],[Account Description]])</f>
        <v>41003-SALES SUPPLIES</v>
      </c>
      <c r="K469" s="4"/>
    </row>
    <row r="470" spans="1:11" hidden="1" x14ac:dyDescent="0.25">
      <c r="A470">
        <v>41</v>
      </c>
      <c r="B470">
        <v>41507</v>
      </c>
      <c r="C470" t="s">
        <v>106</v>
      </c>
      <c r="D470" s="2">
        <v>212851.00250929999</v>
      </c>
      <c r="E470" s="3">
        <v>45910</v>
      </c>
      <c r="F470" t="str">
        <f>_xlfn.XLOOKUP(Input[[#This Row],[Account Number]],'[1]Mapping '!A:A,'[1]Mapping '!B:B,"Retained Earnings (Secondary)")</f>
        <v>Retained Earnings (Secondary)</v>
      </c>
      <c r="G470" t="str">
        <f>_xlfn.XLOOKUP(Input[[#This Row],[Account Number]],'[1]Mapping '!A:A,'[1]Mapping '!C:C,"Retained Earnings (Secondary)")</f>
        <v>Retained Earnings (Secondary)</v>
      </c>
      <c r="H470" t="str">
        <f>_xlfn.XLOOKUP(Input[[#This Row],[Account Number]],'[1]Mapping '!A:A,'[1]Mapping '!D:D,"Retained Earnings (Secondary)")</f>
        <v>Retained Earnings (Secondary)</v>
      </c>
      <c r="I470" t="str">
        <f>_xlfn.CONCAT(Input[[#This Row],[Account Number]],"-",Input[[#This Row],[Account Description]])</f>
        <v>41507-OUTSIDE DELIVERY AND CARTAGE</v>
      </c>
      <c r="K470" s="4"/>
    </row>
    <row r="471" spans="1:11" hidden="1" x14ac:dyDescent="0.25">
      <c r="A471">
        <v>41</v>
      </c>
      <c r="B471">
        <v>41598</v>
      </c>
      <c r="C471" t="s">
        <v>114</v>
      </c>
      <c r="D471" s="2">
        <v>-292634.1725093</v>
      </c>
      <c r="E471" s="3">
        <v>45910</v>
      </c>
      <c r="F471" t="str">
        <f>_xlfn.XLOOKUP(Input[[#This Row],[Account Number]],'[1]Mapping '!A:A,'[1]Mapping '!B:B,"Retained Earnings (Secondary)")</f>
        <v>Retained Earnings (Secondary)</v>
      </c>
      <c r="G471" t="str">
        <f>_xlfn.XLOOKUP(Input[[#This Row],[Account Number]],'[1]Mapping '!A:A,'[1]Mapping '!C:C,"Retained Earnings (Secondary)")</f>
        <v>Retained Earnings (Secondary)</v>
      </c>
      <c r="H471" t="str">
        <f>_xlfn.XLOOKUP(Input[[#This Row],[Account Number]],'[1]Mapping '!A:A,'[1]Mapping '!D:D,"Retained Earnings (Secondary)")</f>
        <v>Retained Earnings (Secondary)</v>
      </c>
      <c r="I471" t="str">
        <f>_xlfn.CONCAT(Input[[#This Row],[Account Number]],"-",Input[[#This Row],[Account Description]])</f>
        <v>41598-DELIVERY INCOME FROM SALES INVOICING</v>
      </c>
      <c r="K471" s="4"/>
    </row>
    <row r="472" spans="1:11" hidden="1" x14ac:dyDescent="0.25">
      <c r="A472">
        <v>41</v>
      </c>
      <c r="B472">
        <v>42003</v>
      </c>
      <c r="C472" t="s">
        <v>116</v>
      </c>
      <c r="D472" s="2">
        <v>42358.062509299998</v>
      </c>
      <c r="E472" s="3">
        <v>45910</v>
      </c>
      <c r="F472" t="str">
        <f>_xlfn.XLOOKUP(Input[[#This Row],[Account Number]],'[1]Mapping '!A:A,'[1]Mapping '!B:B,"Retained Earnings (Secondary)")</f>
        <v>Retained Earnings (Secondary)</v>
      </c>
      <c r="G472" t="str">
        <f>_xlfn.XLOOKUP(Input[[#This Row],[Account Number]],'[1]Mapping '!A:A,'[1]Mapping '!C:C,"Retained Earnings (Secondary)")</f>
        <v>Retained Earnings (Secondary)</v>
      </c>
      <c r="H472" t="str">
        <f>_xlfn.XLOOKUP(Input[[#This Row],[Account Number]],'[1]Mapping '!A:A,'[1]Mapping '!D:D,"Retained Earnings (Secondary)")</f>
        <v>Retained Earnings (Secondary)</v>
      </c>
      <c r="I472" t="str">
        <f>_xlfn.CONCAT(Input[[#This Row],[Account Number]],"-",Input[[#This Row],[Account Description]])</f>
        <v>42003-REPAIRS &amp; MAINTENANCE</v>
      </c>
      <c r="K472" s="4"/>
    </row>
    <row r="473" spans="1:11" hidden="1" x14ac:dyDescent="0.25">
      <c r="A473">
        <v>41</v>
      </c>
      <c r="B473">
        <v>42004</v>
      </c>
      <c r="C473" t="s">
        <v>117</v>
      </c>
      <c r="D473" s="2">
        <v>4775.7225092999997</v>
      </c>
      <c r="E473" s="3">
        <v>45910</v>
      </c>
      <c r="F473" t="str">
        <f>_xlfn.XLOOKUP(Input[[#This Row],[Account Number]],'[1]Mapping '!A:A,'[1]Mapping '!B:B,"Retained Earnings (Secondary)")</f>
        <v>Retained Earnings (Secondary)</v>
      </c>
      <c r="G473" t="str">
        <f>_xlfn.XLOOKUP(Input[[#This Row],[Account Number]],'[1]Mapping '!A:A,'[1]Mapping '!C:C,"Retained Earnings (Secondary)")</f>
        <v>Retained Earnings (Secondary)</v>
      </c>
      <c r="H473" t="str">
        <f>_xlfn.XLOOKUP(Input[[#This Row],[Account Number]],'[1]Mapping '!A:A,'[1]Mapping '!D:D,"Retained Earnings (Secondary)")</f>
        <v>Retained Earnings (Secondary)</v>
      </c>
      <c r="I473" t="str">
        <f>_xlfn.CONCAT(Input[[#This Row],[Account Number]],"-",Input[[#This Row],[Account Description]])</f>
        <v>42004-PARKING LOT EXPENSE</v>
      </c>
      <c r="K473" s="4"/>
    </row>
    <row r="474" spans="1:11" hidden="1" x14ac:dyDescent="0.25">
      <c r="A474">
        <v>41</v>
      </c>
      <c r="B474">
        <v>42005</v>
      </c>
      <c r="C474" t="s">
        <v>118</v>
      </c>
      <c r="D474" s="2">
        <v>1329.3925093</v>
      </c>
      <c r="E474" s="3">
        <v>45910</v>
      </c>
      <c r="F474" t="str">
        <f>_xlfn.XLOOKUP(Input[[#This Row],[Account Number]],'[1]Mapping '!A:A,'[1]Mapping '!B:B,"Retained Earnings (Secondary)")</f>
        <v>Retained Earnings (Secondary)</v>
      </c>
      <c r="G474" t="str">
        <f>_xlfn.XLOOKUP(Input[[#This Row],[Account Number]],'[1]Mapping '!A:A,'[1]Mapping '!C:C,"Retained Earnings (Secondary)")</f>
        <v>Retained Earnings (Secondary)</v>
      </c>
      <c r="H474" t="str">
        <f>_xlfn.XLOOKUP(Input[[#This Row],[Account Number]],'[1]Mapping '!A:A,'[1]Mapping '!D:D,"Retained Earnings (Secondary)")</f>
        <v>Retained Earnings (Secondary)</v>
      </c>
      <c r="I474" t="str">
        <f>_xlfn.CONCAT(Input[[#This Row],[Account Number]],"-",Input[[#This Row],[Account Description]])</f>
        <v>42005-MAINTENANCE SUPPLIES</v>
      </c>
      <c r="K474" s="4"/>
    </row>
    <row r="475" spans="1:11" hidden="1" x14ac:dyDescent="0.25">
      <c r="A475">
        <v>41</v>
      </c>
      <c r="B475">
        <v>42006</v>
      </c>
      <c r="C475" t="s">
        <v>119</v>
      </c>
      <c r="D475" s="2">
        <v>4716.5925092999996</v>
      </c>
      <c r="E475" s="3">
        <v>45910</v>
      </c>
      <c r="F475" t="str">
        <f>_xlfn.XLOOKUP(Input[[#This Row],[Account Number]],'[1]Mapping '!A:A,'[1]Mapping '!B:B,"Retained Earnings (Secondary)")</f>
        <v>Retained Earnings (Secondary)</v>
      </c>
      <c r="G475" t="str">
        <f>_xlfn.XLOOKUP(Input[[#This Row],[Account Number]],'[1]Mapping '!A:A,'[1]Mapping '!C:C,"Retained Earnings (Secondary)")</f>
        <v>Retained Earnings (Secondary)</v>
      </c>
      <c r="H475" t="str">
        <f>_xlfn.XLOOKUP(Input[[#This Row],[Account Number]],'[1]Mapping '!A:A,'[1]Mapping '!D:D,"Retained Earnings (Secondary)")</f>
        <v>Retained Earnings (Secondary)</v>
      </c>
      <c r="I475" t="str">
        <f>_xlfn.CONCAT(Input[[#This Row],[Account Number]],"-",Input[[#This Row],[Account Description]])</f>
        <v>42006-TELEPHONE EXPENSE</v>
      </c>
      <c r="K475" s="4"/>
    </row>
    <row r="476" spans="1:11" hidden="1" x14ac:dyDescent="0.25">
      <c r="A476">
        <v>41</v>
      </c>
      <c r="B476">
        <v>42007</v>
      </c>
      <c r="C476" t="s">
        <v>120</v>
      </c>
      <c r="D476" s="2">
        <v>71701.882509300005</v>
      </c>
      <c r="E476" s="3">
        <v>45910</v>
      </c>
      <c r="F476" t="str">
        <f>_xlfn.XLOOKUP(Input[[#This Row],[Account Number]],'[1]Mapping '!A:A,'[1]Mapping '!B:B,"Retained Earnings (Secondary)")</f>
        <v>Retained Earnings (Secondary)</v>
      </c>
      <c r="G476" t="str">
        <f>_xlfn.XLOOKUP(Input[[#This Row],[Account Number]],'[1]Mapping '!A:A,'[1]Mapping '!C:C,"Retained Earnings (Secondary)")</f>
        <v>Retained Earnings (Secondary)</v>
      </c>
      <c r="H476" t="str">
        <f>_xlfn.XLOOKUP(Input[[#This Row],[Account Number]],'[1]Mapping '!A:A,'[1]Mapping '!D:D,"Retained Earnings (Secondary)")</f>
        <v>Retained Earnings (Secondary)</v>
      </c>
      <c r="I476" t="str">
        <f>_xlfn.CONCAT(Input[[#This Row],[Account Number]],"-",Input[[#This Row],[Account Description]])</f>
        <v>42007-UTILITIES</v>
      </c>
      <c r="K476" s="4"/>
    </row>
    <row r="477" spans="1:11" hidden="1" x14ac:dyDescent="0.25">
      <c r="A477">
        <v>41</v>
      </c>
      <c r="B477">
        <v>42008</v>
      </c>
      <c r="C477" t="s">
        <v>121</v>
      </c>
      <c r="D477" s="2">
        <v>9495.1925093000009</v>
      </c>
      <c r="E477" s="3">
        <v>45910</v>
      </c>
      <c r="F477" t="str">
        <f>_xlfn.XLOOKUP(Input[[#This Row],[Account Number]],'[1]Mapping '!A:A,'[1]Mapping '!B:B,"Retained Earnings (Secondary)")</f>
        <v>Retained Earnings (Secondary)</v>
      </c>
      <c r="G477" t="str">
        <f>_xlfn.XLOOKUP(Input[[#This Row],[Account Number]],'[1]Mapping '!A:A,'[1]Mapping '!C:C,"Retained Earnings (Secondary)")</f>
        <v>Retained Earnings (Secondary)</v>
      </c>
      <c r="H477" t="str">
        <f>_xlfn.XLOOKUP(Input[[#This Row],[Account Number]],'[1]Mapping '!A:A,'[1]Mapping '!D:D,"Retained Earnings (Secondary)")</f>
        <v>Retained Earnings (Secondary)</v>
      </c>
      <c r="I477" t="str">
        <f>_xlfn.CONCAT(Input[[#This Row],[Account Number]],"-",Input[[#This Row],[Account Description]])</f>
        <v>42008-HEAT EXPENSE</v>
      </c>
      <c r="K477" s="4"/>
    </row>
    <row r="478" spans="1:11" hidden="1" x14ac:dyDescent="0.25">
      <c r="A478">
        <v>41</v>
      </c>
      <c r="B478">
        <v>42009</v>
      </c>
      <c r="C478" t="s">
        <v>122</v>
      </c>
      <c r="D478" s="2">
        <v>1761.9425093</v>
      </c>
      <c r="E478" s="3">
        <v>45910</v>
      </c>
      <c r="F478" t="str">
        <f>_xlfn.XLOOKUP(Input[[#This Row],[Account Number]],'[1]Mapping '!A:A,'[1]Mapping '!B:B,"Retained Earnings (Secondary)")</f>
        <v>Retained Earnings (Secondary)</v>
      </c>
      <c r="G478" t="str">
        <f>_xlfn.XLOOKUP(Input[[#This Row],[Account Number]],'[1]Mapping '!A:A,'[1]Mapping '!C:C,"Retained Earnings (Secondary)")</f>
        <v>Retained Earnings (Secondary)</v>
      </c>
      <c r="H478" t="str">
        <f>_xlfn.XLOOKUP(Input[[#This Row],[Account Number]],'[1]Mapping '!A:A,'[1]Mapping '!D:D,"Retained Earnings (Secondary)")</f>
        <v>Retained Earnings (Secondary)</v>
      </c>
      <c r="I478" t="str">
        <f>_xlfn.CONCAT(Input[[#This Row],[Account Number]],"-",Input[[#This Row],[Account Description]])</f>
        <v>42009-BURGLAR SYSTEM EXPENSE</v>
      </c>
      <c r="K478" s="4"/>
    </row>
    <row r="479" spans="1:11" hidden="1" x14ac:dyDescent="0.25">
      <c r="A479">
        <v>41</v>
      </c>
      <c r="B479">
        <v>42011</v>
      </c>
      <c r="C479" t="s">
        <v>123</v>
      </c>
      <c r="D479" s="2">
        <v>164311.0225093</v>
      </c>
      <c r="E479" s="3">
        <v>45910</v>
      </c>
      <c r="F479" t="str">
        <f>_xlfn.XLOOKUP(Input[[#This Row],[Account Number]],'[1]Mapping '!A:A,'[1]Mapping '!B:B,"Retained Earnings (Secondary)")</f>
        <v>Retained Earnings (Secondary)</v>
      </c>
      <c r="G479" t="str">
        <f>_xlfn.XLOOKUP(Input[[#This Row],[Account Number]],'[1]Mapping '!A:A,'[1]Mapping '!C:C,"Retained Earnings (Secondary)")</f>
        <v>Retained Earnings (Secondary)</v>
      </c>
      <c r="H479" t="str">
        <f>_xlfn.XLOOKUP(Input[[#This Row],[Account Number]],'[1]Mapping '!A:A,'[1]Mapping '!D:D,"Retained Earnings (Secondary)")</f>
        <v>Retained Earnings (Secondary)</v>
      </c>
      <c r="I479" t="str">
        <f>_xlfn.CONCAT(Input[[#This Row],[Account Number]],"-",Input[[#This Row],[Account Description]])</f>
        <v>42011-RENT ON BLDG</v>
      </c>
      <c r="K479" s="4"/>
    </row>
    <row r="480" spans="1:11" hidden="1" x14ac:dyDescent="0.25">
      <c r="A480">
        <v>41</v>
      </c>
      <c r="B480">
        <v>42502</v>
      </c>
      <c r="C480" t="s">
        <v>125</v>
      </c>
      <c r="D480" s="2">
        <v>3566.9625093</v>
      </c>
      <c r="E480" s="3">
        <v>45910</v>
      </c>
      <c r="F480" t="str">
        <f>_xlfn.XLOOKUP(Input[[#This Row],[Account Number]],'[1]Mapping '!A:A,'[1]Mapping '!B:B,"Retained Earnings (Secondary)")</f>
        <v>Retained Earnings (Secondary)</v>
      </c>
      <c r="G480" t="str">
        <f>_xlfn.XLOOKUP(Input[[#This Row],[Account Number]],'[1]Mapping '!A:A,'[1]Mapping '!C:C,"Retained Earnings (Secondary)")</f>
        <v>Retained Earnings (Secondary)</v>
      </c>
      <c r="H480" t="str">
        <f>_xlfn.XLOOKUP(Input[[#This Row],[Account Number]],'[1]Mapping '!A:A,'[1]Mapping '!D:D,"Retained Earnings (Secondary)")</f>
        <v>Retained Earnings (Secondary)</v>
      </c>
      <c r="I480" t="str">
        <f>_xlfn.CONCAT(Input[[#This Row],[Account Number]],"-",Input[[#This Row],[Account Description]])</f>
        <v>42502-OFFICE TEMPORARY HELP</v>
      </c>
      <c r="K480" s="4"/>
    </row>
    <row r="481" spans="1:11" hidden="1" x14ac:dyDescent="0.25">
      <c r="A481">
        <v>41</v>
      </c>
      <c r="B481">
        <v>42506</v>
      </c>
      <c r="C481" t="s">
        <v>129</v>
      </c>
      <c r="D481" s="2">
        <v>-0.43250929999999999</v>
      </c>
      <c r="E481" s="3">
        <v>45910</v>
      </c>
      <c r="F481" t="str">
        <f>_xlfn.XLOOKUP(Input[[#This Row],[Account Number]],'[1]Mapping '!A:A,'[1]Mapping '!B:B,"Retained Earnings (Secondary)")</f>
        <v>Retained Earnings (Secondary)</v>
      </c>
      <c r="G481" t="str">
        <f>_xlfn.XLOOKUP(Input[[#This Row],[Account Number]],'[1]Mapping '!A:A,'[1]Mapping '!C:C,"Retained Earnings (Secondary)")</f>
        <v>Retained Earnings (Secondary)</v>
      </c>
      <c r="H481" t="str">
        <f>_xlfn.XLOOKUP(Input[[#This Row],[Account Number]],'[1]Mapping '!A:A,'[1]Mapping '!D:D,"Retained Earnings (Secondary)")</f>
        <v>Retained Earnings (Secondary)</v>
      </c>
      <c r="I481" t="str">
        <f>_xlfn.CONCAT(Input[[#This Row],[Account Number]],"-",Input[[#This Row],[Account Description]])</f>
        <v>42506-CASH OVER OR SHORT</v>
      </c>
      <c r="K481" s="4"/>
    </row>
    <row r="482" spans="1:11" hidden="1" x14ac:dyDescent="0.25">
      <c r="A482">
        <v>41</v>
      </c>
      <c r="B482">
        <v>42507</v>
      </c>
      <c r="C482" t="s">
        <v>130</v>
      </c>
      <c r="D482" s="2">
        <v>-6176.0125092999997</v>
      </c>
      <c r="E482" s="3">
        <v>45910</v>
      </c>
      <c r="F482" t="str">
        <f>_xlfn.XLOOKUP(Input[[#This Row],[Account Number]],'[1]Mapping '!A:A,'[1]Mapping '!B:B,"Retained Earnings (Secondary)")</f>
        <v>Retained Earnings (Secondary)</v>
      </c>
      <c r="G482" t="str">
        <f>_xlfn.XLOOKUP(Input[[#This Row],[Account Number]],'[1]Mapping '!A:A,'[1]Mapping '!C:C,"Retained Earnings (Secondary)")</f>
        <v>Retained Earnings (Secondary)</v>
      </c>
      <c r="H482" t="str">
        <f>_xlfn.XLOOKUP(Input[[#This Row],[Account Number]],'[1]Mapping '!A:A,'[1]Mapping '!D:D,"Retained Earnings (Secondary)")</f>
        <v>Retained Earnings (Secondary)</v>
      </c>
      <c r="I482" t="str">
        <f>_xlfn.CONCAT(Input[[#This Row],[Account Number]],"-",Input[[#This Row],[Account Description]])</f>
        <v>42507-ACCT REC VARIATIONS AND ADJUSTS</v>
      </c>
      <c r="K482" s="4"/>
    </row>
    <row r="483" spans="1:11" hidden="1" x14ac:dyDescent="0.25">
      <c r="A483">
        <v>41</v>
      </c>
      <c r="B483">
        <v>42508</v>
      </c>
      <c r="C483" t="s">
        <v>131</v>
      </c>
      <c r="D483" s="2">
        <v>-11666.342509300001</v>
      </c>
      <c r="E483" s="3">
        <v>45910</v>
      </c>
      <c r="F483" t="str">
        <f>_xlfn.XLOOKUP(Input[[#This Row],[Account Number]],'[1]Mapping '!A:A,'[1]Mapping '!B:B,"Retained Earnings (Secondary)")</f>
        <v>Retained Earnings (Secondary)</v>
      </c>
      <c r="G483" t="str">
        <f>_xlfn.XLOOKUP(Input[[#This Row],[Account Number]],'[1]Mapping '!A:A,'[1]Mapping '!C:C,"Retained Earnings (Secondary)")</f>
        <v>Retained Earnings (Secondary)</v>
      </c>
      <c r="H483" t="str">
        <f>_xlfn.XLOOKUP(Input[[#This Row],[Account Number]],'[1]Mapping '!A:A,'[1]Mapping '!D:D,"Retained Earnings (Secondary)")</f>
        <v>Retained Earnings (Secondary)</v>
      </c>
      <c r="I483" t="str">
        <f>_xlfn.CONCAT(Input[[#This Row],[Account Number]],"-",Input[[#This Row],[Account Description]])</f>
        <v>42508-MERCHANDISE CREDIT WRITE OFFS</v>
      </c>
      <c r="K483" s="4"/>
    </row>
    <row r="484" spans="1:11" hidden="1" x14ac:dyDescent="0.25">
      <c r="A484">
        <v>41</v>
      </c>
      <c r="B484">
        <v>42572</v>
      </c>
      <c r="C484" t="s">
        <v>135</v>
      </c>
      <c r="D484" s="2">
        <v>559.68250929999999</v>
      </c>
      <c r="E484" s="3">
        <v>45910</v>
      </c>
      <c r="F484" t="str">
        <f>_xlfn.XLOOKUP(Input[[#This Row],[Account Number]],'[1]Mapping '!A:A,'[1]Mapping '!B:B,"Retained Earnings (Secondary)")</f>
        <v>Retained Earnings (Secondary)</v>
      </c>
      <c r="G484" t="str">
        <f>_xlfn.XLOOKUP(Input[[#This Row],[Account Number]],'[1]Mapping '!A:A,'[1]Mapping '!C:C,"Retained Earnings (Secondary)")</f>
        <v>Retained Earnings (Secondary)</v>
      </c>
      <c r="H484" t="str">
        <f>_xlfn.XLOOKUP(Input[[#This Row],[Account Number]],'[1]Mapping '!A:A,'[1]Mapping '!D:D,"Retained Earnings (Secondary)")</f>
        <v>Retained Earnings (Secondary)</v>
      </c>
      <c r="I484" t="str">
        <f>_xlfn.CONCAT(Input[[#This Row],[Account Number]],"-",Input[[#This Row],[Account Description]])</f>
        <v>42572-DATA PROCESS SUPPLIES</v>
      </c>
      <c r="K484" s="4"/>
    </row>
    <row r="485" spans="1:11" hidden="1" x14ac:dyDescent="0.25">
      <c r="A485">
        <v>41</v>
      </c>
      <c r="B485">
        <v>42573</v>
      </c>
      <c r="C485" t="s">
        <v>136</v>
      </c>
      <c r="D485" s="2">
        <v>2483.5225092999999</v>
      </c>
      <c r="E485" s="3">
        <v>45910</v>
      </c>
      <c r="F485" t="str">
        <f>_xlfn.XLOOKUP(Input[[#This Row],[Account Number]],'[1]Mapping '!A:A,'[1]Mapping '!B:B,"Retained Earnings (Secondary)")</f>
        <v>Retained Earnings (Secondary)</v>
      </c>
      <c r="G485" t="str">
        <f>_xlfn.XLOOKUP(Input[[#This Row],[Account Number]],'[1]Mapping '!A:A,'[1]Mapping '!C:C,"Retained Earnings (Secondary)")</f>
        <v>Retained Earnings (Secondary)</v>
      </c>
      <c r="H485" t="str">
        <f>_xlfn.XLOOKUP(Input[[#This Row],[Account Number]],'[1]Mapping '!A:A,'[1]Mapping '!D:D,"Retained Earnings (Secondary)")</f>
        <v>Retained Earnings (Secondary)</v>
      </c>
      <c r="I485" t="str">
        <f>_xlfn.CONCAT(Input[[#This Row],[Account Number]],"-",Input[[#This Row],[Account Description]])</f>
        <v>42573-DATA SERVICE CONTRACTS PURCHASED</v>
      </c>
      <c r="K485" s="4"/>
    </row>
    <row r="486" spans="1:11" hidden="1" x14ac:dyDescent="0.25">
      <c r="A486">
        <v>41</v>
      </c>
      <c r="B486">
        <v>42577</v>
      </c>
      <c r="C486" t="s">
        <v>137</v>
      </c>
      <c r="D486" s="2">
        <v>3945.4525093000002</v>
      </c>
      <c r="E486" s="3">
        <v>45910</v>
      </c>
      <c r="F486" t="str">
        <f>_xlfn.XLOOKUP(Input[[#This Row],[Account Number]],'[1]Mapping '!A:A,'[1]Mapping '!B:B,"Retained Earnings (Secondary)")</f>
        <v>Retained Earnings (Secondary)</v>
      </c>
      <c r="G486" t="str">
        <f>_xlfn.XLOOKUP(Input[[#This Row],[Account Number]],'[1]Mapping '!A:A,'[1]Mapping '!C:C,"Retained Earnings (Secondary)")</f>
        <v>Retained Earnings (Secondary)</v>
      </c>
      <c r="H486" t="str">
        <f>_xlfn.XLOOKUP(Input[[#This Row],[Account Number]],'[1]Mapping '!A:A,'[1]Mapping '!D:D,"Retained Earnings (Secondary)")</f>
        <v>Retained Earnings (Secondary)</v>
      </c>
      <c r="I486" t="str">
        <f>_xlfn.CONCAT(Input[[#This Row],[Account Number]],"-",Input[[#This Row],[Account Description]])</f>
        <v>42577-OFFICE EXPENSE</v>
      </c>
      <c r="K486" s="4"/>
    </row>
    <row r="487" spans="1:11" hidden="1" x14ac:dyDescent="0.25">
      <c r="A487">
        <v>41</v>
      </c>
      <c r="B487">
        <v>43009</v>
      </c>
      <c r="C487" t="s">
        <v>143</v>
      </c>
      <c r="D487" s="2">
        <v>3245.7125093</v>
      </c>
      <c r="E487" s="3">
        <v>45910</v>
      </c>
      <c r="F487" t="str">
        <f>_xlfn.XLOOKUP(Input[[#This Row],[Account Number]],'[1]Mapping '!A:A,'[1]Mapping '!B:B,"Retained Earnings (Secondary)")</f>
        <v>Retained Earnings (Secondary)</v>
      </c>
      <c r="G487" t="str">
        <f>_xlfn.XLOOKUP(Input[[#This Row],[Account Number]],'[1]Mapping '!A:A,'[1]Mapping '!C:C,"Retained Earnings (Secondary)")</f>
        <v>Retained Earnings (Secondary)</v>
      </c>
      <c r="H487" t="str">
        <f>_xlfn.XLOOKUP(Input[[#This Row],[Account Number]],'[1]Mapping '!A:A,'[1]Mapping '!D:D,"Retained Earnings (Secondary)")</f>
        <v>Retained Earnings (Secondary)</v>
      </c>
      <c r="I487" t="str">
        <f>_xlfn.CONCAT(Input[[#This Row],[Account Number]],"-",Input[[#This Row],[Account Description]])</f>
        <v>43009-EMAIL ADVERTISING</v>
      </c>
      <c r="K487" s="4"/>
    </row>
    <row r="488" spans="1:11" hidden="1" x14ac:dyDescent="0.25">
      <c r="A488">
        <v>41</v>
      </c>
      <c r="B488">
        <v>43012</v>
      </c>
      <c r="C488" t="s">
        <v>146</v>
      </c>
      <c r="D488" s="2">
        <v>5000.0025093000004</v>
      </c>
      <c r="E488" s="3">
        <v>45910</v>
      </c>
      <c r="F488" t="str">
        <f>_xlfn.XLOOKUP(Input[[#This Row],[Account Number]],'[1]Mapping '!A:A,'[1]Mapping '!B:B,"Retained Earnings (Secondary)")</f>
        <v>Retained Earnings (Secondary)</v>
      </c>
      <c r="G488" t="str">
        <f>_xlfn.XLOOKUP(Input[[#This Row],[Account Number]],'[1]Mapping '!A:A,'[1]Mapping '!C:C,"Retained Earnings (Secondary)")</f>
        <v>Retained Earnings (Secondary)</v>
      </c>
      <c r="H488" t="str">
        <f>_xlfn.XLOOKUP(Input[[#This Row],[Account Number]],'[1]Mapping '!A:A,'[1]Mapping '!D:D,"Retained Earnings (Secondary)")</f>
        <v>Retained Earnings (Secondary)</v>
      </c>
      <c r="I488" t="str">
        <f>_xlfn.CONCAT(Input[[#This Row],[Account Number]],"-",Input[[#This Row],[Account Description]])</f>
        <v>43012-SPECIAL ADVERTISING</v>
      </c>
      <c r="K488" s="4"/>
    </row>
    <row r="489" spans="1:11" hidden="1" x14ac:dyDescent="0.25">
      <c r="A489">
        <v>41</v>
      </c>
      <c r="B489">
        <v>43502</v>
      </c>
      <c r="C489" t="s">
        <v>148</v>
      </c>
      <c r="D489" s="2">
        <v>497.84250930000002</v>
      </c>
      <c r="E489" s="3">
        <v>45910</v>
      </c>
      <c r="F489" t="str">
        <f>_xlfn.XLOOKUP(Input[[#This Row],[Account Number]],'[1]Mapping '!A:A,'[1]Mapping '!B:B,"Retained Earnings (Secondary)")</f>
        <v>Retained Earnings (Secondary)</v>
      </c>
      <c r="G489" t="str">
        <f>_xlfn.XLOOKUP(Input[[#This Row],[Account Number]],'[1]Mapping '!A:A,'[1]Mapping '!C:C,"Retained Earnings (Secondary)")</f>
        <v>Retained Earnings (Secondary)</v>
      </c>
      <c r="H489" t="str">
        <f>_xlfn.XLOOKUP(Input[[#This Row],[Account Number]],'[1]Mapping '!A:A,'[1]Mapping '!D:D,"Retained Earnings (Secondary)")</f>
        <v>Retained Earnings (Secondary)</v>
      </c>
      <c r="I489" t="str">
        <f>_xlfn.CONCAT(Input[[#This Row],[Account Number]],"-",Input[[#This Row],[Account Description]])</f>
        <v>43502-DISPLAY EXPENSE</v>
      </c>
      <c r="K489" s="4"/>
    </row>
    <row r="490" spans="1:11" hidden="1" x14ac:dyDescent="0.25">
      <c r="A490">
        <v>41</v>
      </c>
      <c r="B490">
        <v>90005</v>
      </c>
      <c r="C490" t="s">
        <v>153</v>
      </c>
      <c r="D490" s="2">
        <v>84555.992509300006</v>
      </c>
      <c r="E490" s="3">
        <v>45910</v>
      </c>
      <c r="F490" t="str">
        <f>_xlfn.XLOOKUP(Input[[#This Row],[Account Number]],'[1]Mapping '!A:A,'[1]Mapping '!B:B,"Retained Earnings (Secondary)")</f>
        <v>Retained Earnings (Secondary)</v>
      </c>
      <c r="G490" t="str">
        <f>_xlfn.XLOOKUP(Input[[#This Row],[Account Number]],'[1]Mapping '!A:A,'[1]Mapping '!C:C,"Retained Earnings (Secondary)")</f>
        <v>Retained Earnings (Secondary)</v>
      </c>
      <c r="H490" t="str">
        <f>_xlfn.XLOOKUP(Input[[#This Row],[Account Number]],'[1]Mapping '!A:A,'[1]Mapping '!D:D,"Retained Earnings (Secondary)")</f>
        <v>Retained Earnings (Secondary)</v>
      </c>
      <c r="I490" t="str">
        <f>_xlfn.CONCAT(Input[[#This Row],[Account Number]],"-",Input[[#This Row],[Account Description]])</f>
        <v>90005-CREDIT CARD FEES</v>
      </c>
      <c r="K490" s="4"/>
    </row>
    <row r="491" spans="1:11" hidden="1" x14ac:dyDescent="0.25">
      <c r="A491">
        <v>41</v>
      </c>
      <c r="B491">
        <v>90011</v>
      </c>
      <c r="C491" t="s">
        <v>154</v>
      </c>
      <c r="D491" s="2">
        <v>-93.672509300000002</v>
      </c>
      <c r="E491" s="3">
        <v>45910</v>
      </c>
      <c r="F491" t="str">
        <f>_xlfn.XLOOKUP(Input[[#This Row],[Account Number]],'[1]Mapping '!A:A,'[1]Mapping '!B:B,"Retained Earnings (Secondary)")</f>
        <v>Retained Earnings (Secondary)</v>
      </c>
      <c r="G491" t="str">
        <f>_xlfn.XLOOKUP(Input[[#This Row],[Account Number]],'[1]Mapping '!A:A,'[1]Mapping '!C:C,"Retained Earnings (Secondary)")</f>
        <v>Retained Earnings (Secondary)</v>
      </c>
      <c r="H491" t="str">
        <f>_xlfn.XLOOKUP(Input[[#This Row],[Account Number]],'[1]Mapping '!A:A,'[1]Mapping '!D:D,"Retained Earnings (Secondary)")</f>
        <v>Retained Earnings (Secondary)</v>
      </c>
      <c r="I491" t="str">
        <f>_xlfn.CONCAT(Input[[#This Row],[Account Number]],"-",Input[[#This Row],[Account Description]])</f>
        <v>90011-MISC INCOME</v>
      </c>
      <c r="K491" s="4"/>
    </row>
    <row r="492" spans="1:11" hidden="1" x14ac:dyDescent="0.25">
      <c r="A492">
        <v>41</v>
      </c>
      <c r="B492">
        <v>90013</v>
      </c>
      <c r="C492" t="s">
        <v>155</v>
      </c>
      <c r="D492" s="2">
        <v>-2173.8925092999998</v>
      </c>
      <c r="E492" s="3">
        <v>45910</v>
      </c>
      <c r="F492" t="str">
        <f>_xlfn.XLOOKUP(Input[[#This Row],[Account Number]],'[1]Mapping '!A:A,'[1]Mapping '!B:B,"Retained Earnings (Secondary)")</f>
        <v>Retained Earnings (Secondary)</v>
      </c>
      <c r="G492" t="str">
        <f>_xlfn.XLOOKUP(Input[[#This Row],[Account Number]],'[1]Mapping '!A:A,'[1]Mapping '!C:C,"Retained Earnings (Secondary)")</f>
        <v>Retained Earnings (Secondary)</v>
      </c>
      <c r="H492" t="str">
        <f>_xlfn.XLOOKUP(Input[[#This Row],[Account Number]],'[1]Mapping '!A:A,'[1]Mapping '!D:D,"Retained Earnings (Secondary)")</f>
        <v>Retained Earnings (Secondary)</v>
      </c>
      <c r="I492" t="str">
        <f>_xlfn.CONCAT(Input[[#This Row],[Account Number]],"-",Input[[#This Row],[Account Description]])</f>
        <v>90013-SALES TAX DISCOUNT</v>
      </c>
      <c r="K492" s="4"/>
    </row>
    <row r="493" spans="1:11" hidden="1" x14ac:dyDescent="0.25">
      <c r="A493">
        <v>41</v>
      </c>
      <c r="B493">
        <v>90026</v>
      </c>
      <c r="C493" t="s">
        <v>157</v>
      </c>
      <c r="D493" s="2">
        <v>17972.442509299999</v>
      </c>
      <c r="E493" s="3">
        <v>45910</v>
      </c>
      <c r="F493" t="str">
        <f>_xlfn.XLOOKUP(Input[[#This Row],[Account Number]],'[1]Mapping '!A:A,'[1]Mapping '!B:B,"Retained Earnings (Secondary)")</f>
        <v>Retained Earnings (Secondary)</v>
      </c>
      <c r="G493" t="str">
        <f>_xlfn.XLOOKUP(Input[[#This Row],[Account Number]],'[1]Mapping '!A:A,'[1]Mapping '!C:C,"Retained Earnings (Secondary)")</f>
        <v>Retained Earnings (Secondary)</v>
      </c>
      <c r="H493" t="str">
        <f>_xlfn.XLOOKUP(Input[[#This Row],[Account Number]],'[1]Mapping '!A:A,'[1]Mapping '!D:D,"Retained Earnings (Secondary)")</f>
        <v>Retained Earnings (Secondary)</v>
      </c>
      <c r="I493" t="str">
        <f>_xlfn.CONCAT(Input[[#This Row],[Account Number]],"-",Input[[#This Row],[Account Description]])</f>
        <v>90026-TD FINANCE DISCOUNTS</v>
      </c>
      <c r="K493" s="4"/>
    </row>
    <row r="494" spans="1:11" hidden="1" x14ac:dyDescent="0.25">
      <c r="A494">
        <v>41</v>
      </c>
      <c r="B494">
        <v>90027</v>
      </c>
      <c r="C494" t="s">
        <v>158</v>
      </c>
      <c r="D494" s="2">
        <v>6129.4725092999997</v>
      </c>
      <c r="E494" s="3">
        <v>45910</v>
      </c>
      <c r="F494" t="str">
        <f>_xlfn.XLOOKUP(Input[[#This Row],[Account Number]],'[1]Mapping '!A:A,'[1]Mapping '!B:B,"Retained Earnings (Secondary)")</f>
        <v>Retained Earnings (Secondary)</v>
      </c>
      <c r="G494" t="str">
        <f>_xlfn.XLOOKUP(Input[[#This Row],[Account Number]],'[1]Mapping '!A:A,'[1]Mapping '!C:C,"Retained Earnings (Secondary)")</f>
        <v>Retained Earnings (Secondary)</v>
      </c>
      <c r="H494" t="str">
        <f>_xlfn.XLOOKUP(Input[[#This Row],[Account Number]],'[1]Mapping '!A:A,'[1]Mapping '!D:D,"Retained Earnings (Secondary)")</f>
        <v>Retained Earnings (Secondary)</v>
      </c>
      <c r="I494" t="str">
        <f>_xlfn.CONCAT(Input[[#This Row],[Account Number]],"-",Input[[#This Row],[Account Description]])</f>
        <v>90027-GE FINANCE DISCOUNTS</v>
      </c>
      <c r="K494" s="4"/>
    </row>
    <row r="495" spans="1:11" hidden="1" x14ac:dyDescent="0.25">
      <c r="A495">
        <v>41</v>
      </c>
      <c r="B495">
        <v>90028</v>
      </c>
      <c r="C495" t="s">
        <v>159</v>
      </c>
      <c r="D495" s="2">
        <v>4821.2025093000002</v>
      </c>
      <c r="E495" s="3">
        <v>45910</v>
      </c>
      <c r="F495" t="str">
        <f>_xlfn.XLOOKUP(Input[[#This Row],[Account Number]],'[1]Mapping '!A:A,'[1]Mapping '!B:B,"Retained Earnings (Secondary)")</f>
        <v>Retained Earnings (Secondary)</v>
      </c>
      <c r="G495" t="str">
        <f>_xlfn.XLOOKUP(Input[[#This Row],[Account Number]],'[1]Mapping '!A:A,'[1]Mapping '!C:C,"Retained Earnings (Secondary)")</f>
        <v>Retained Earnings (Secondary)</v>
      </c>
      <c r="H495" t="str">
        <f>_xlfn.XLOOKUP(Input[[#This Row],[Account Number]],'[1]Mapping '!A:A,'[1]Mapping '!D:D,"Retained Earnings (Secondary)")</f>
        <v>Retained Earnings (Secondary)</v>
      </c>
      <c r="I495" t="str">
        <f>_xlfn.CONCAT(Input[[#This Row],[Account Number]],"-",Input[[#This Row],[Account Description]])</f>
        <v>90028-CITI FINANCE DISCOUNTS</v>
      </c>
      <c r="K495" s="4"/>
    </row>
    <row r="496" spans="1:11" hidden="1" x14ac:dyDescent="0.25">
      <c r="A496">
        <v>41</v>
      </c>
      <c r="B496">
        <v>90029</v>
      </c>
      <c r="C496" t="s">
        <v>160</v>
      </c>
      <c r="D496" s="2">
        <v>16.042509299999999</v>
      </c>
      <c r="E496" s="3">
        <v>45910</v>
      </c>
      <c r="F496" t="str">
        <f>_xlfn.XLOOKUP(Input[[#This Row],[Account Number]],'[1]Mapping '!A:A,'[1]Mapping '!B:B,"Retained Earnings (Secondary)")</f>
        <v>Retained Earnings (Secondary)</v>
      </c>
      <c r="G496" t="str">
        <f>_xlfn.XLOOKUP(Input[[#This Row],[Account Number]],'[1]Mapping '!A:A,'[1]Mapping '!C:C,"Retained Earnings (Secondary)")</f>
        <v>Retained Earnings (Secondary)</v>
      </c>
      <c r="H496" t="str">
        <f>_xlfn.XLOOKUP(Input[[#This Row],[Account Number]],'[1]Mapping '!A:A,'[1]Mapping '!D:D,"Retained Earnings (Secondary)")</f>
        <v>Retained Earnings (Secondary)</v>
      </c>
      <c r="I496" t="str">
        <f>_xlfn.CONCAT(Input[[#This Row],[Account Number]],"-",Input[[#This Row],[Account Description]])</f>
        <v>90029-AFFIRM DISCOUNTS</v>
      </c>
      <c r="K496" s="4"/>
    </row>
    <row r="497" spans="1:11" hidden="1" x14ac:dyDescent="0.25">
      <c r="A497">
        <v>41</v>
      </c>
      <c r="B497">
        <v>128110</v>
      </c>
      <c r="C497" t="s">
        <v>162</v>
      </c>
      <c r="D497" s="2">
        <v>2231538.2025092999</v>
      </c>
      <c r="E497" s="3">
        <v>45910</v>
      </c>
      <c r="F497" t="str">
        <f>_xlfn.XLOOKUP(Input[[#This Row],[Account Number]],'[1]Mapping '!A:A,'[1]Mapping '!B:B,"Retained Earnings (Secondary)")</f>
        <v>Retained Earnings (Secondary)</v>
      </c>
      <c r="G497" t="str">
        <f>_xlfn.XLOOKUP(Input[[#This Row],[Account Number]],'[1]Mapping '!A:A,'[1]Mapping '!C:C,"Retained Earnings (Secondary)")</f>
        <v>Retained Earnings (Secondary)</v>
      </c>
      <c r="H497" t="str">
        <f>_xlfn.XLOOKUP(Input[[#This Row],[Account Number]],'[1]Mapping '!A:A,'[1]Mapping '!D:D,"Retained Earnings (Secondary)")</f>
        <v>Retained Earnings (Secondary)</v>
      </c>
      <c r="I497" t="str">
        <f>_xlfn.CONCAT(Input[[#This Row],[Account Number]],"-",Input[[#This Row],[Account Description]])</f>
        <v>128110-RETAINED EARNINGS (SECONDARY)</v>
      </c>
      <c r="K497" s="4"/>
    </row>
    <row r="498" spans="1:11" hidden="1" x14ac:dyDescent="0.25">
      <c r="A498">
        <v>42</v>
      </c>
      <c r="B498">
        <v>11101</v>
      </c>
      <c r="C498" t="s">
        <v>163</v>
      </c>
      <c r="D498" s="2">
        <v>-9631.3625092999991</v>
      </c>
      <c r="E498" s="3">
        <v>45910</v>
      </c>
      <c r="F498" t="str">
        <f>_xlfn.XLOOKUP(Input[[#This Row],[Account Number]],'[1]Mapping '!A:A,'[1]Mapping '!B:B,"Retained Earnings (Secondary)")</f>
        <v>Customer Deposits</v>
      </c>
      <c r="G498" t="str">
        <f>_xlfn.XLOOKUP(Input[[#This Row],[Account Number]],'[1]Mapping '!A:A,'[1]Mapping '!C:C,"Retained Earnings (Secondary)")</f>
        <v>Current Liabilities</v>
      </c>
      <c r="H498" t="str">
        <f>_xlfn.XLOOKUP(Input[[#This Row],[Account Number]],'[1]Mapping '!A:A,'[1]Mapping '!D:D,"Retained Earnings (Secondary)")</f>
        <v>Customer Deposits</v>
      </c>
      <c r="I498" t="str">
        <f>_xlfn.CONCAT(Input[[#This Row],[Account Number]],"-",Input[[#This Row],[Account Description]])</f>
        <v>11101-ACCOUNT RECEIVABLE</v>
      </c>
      <c r="K498" s="4"/>
    </row>
    <row r="499" spans="1:11" hidden="1" x14ac:dyDescent="0.25">
      <c r="A499">
        <v>42</v>
      </c>
      <c r="B499">
        <v>12100</v>
      </c>
      <c r="C499" t="s">
        <v>18</v>
      </c>
      <c r="D499" s="2">
        <v>15001.6325093</v>
      </c>
      <c r="E499" s="3">
        <v>45910</v>
      </c>
      <c r="F499" t="str">
        <f>_xlfn.XLOOKUP(Input[[#This Row],[Account Number]],'[1]Mapping '!A:A,'[1]Mapping '!B:B,"Retained Earnings (Secondary)")</f>
        <v>Inventory</v>
      </c>
      <c r="G499" t="str">
        <f>_xlfn.XLOOKUP(Input[[#This Row],[Account Number]],'[1]Mapping '!A:A,'[1]Mapping '!C:C,"Retained Earnings (Secondary)")</f>
        <v>Current Assets</v>
      </c>
      <c r="H499" t="str">
        <f>_xlfn.XLOOKUP(Input[[#This Row],[Account Number]],'[1]Mapping '!A:A,'[1]Mapping '!D:D,"Retained Earnings (Secondary)")</f>
        <v>Inventory</v>
      </c>
      <c r="I499" t="str">
        <f>_xlfn.CONCAT(Input[[#This Row],[Account Number]],"-",Input[[#This Row],[Account Description]])</f>
        <v>12100-MERCHANDISE INVENTORY</v>
      </c>
      <c r="K499" s="4"/>
    </row>
    <row r="500" spans="1:11" hidden="1" x14ac:dyDescent="0.25">
      <c r="A500">
        <v>42</v>
      </c>
      <c r="B500">
        <v>19005</v>
      </c>
      <c r="C500" t="s">
        <v>36</v>
      </c>
      <c r="D500" s="2">
        <v>46805223.742509298</v>
      </c>
      <c r="E500" s="3">
        <v>45910</v>
      </c>
      <c r="F500" t="str">
        <f>_xlfn.XLOOKUP(Input[[#This Row],[Account Number]],'[1]Mapping '!A:A,'[1]Mapping '!B:B,"Retained Earnings (Secondary)")</f>
        <v>Exchange Account</v>
      </c>
      <c r="G500" t="str">
        <f>_xlfn.XLOOKUP(Input[[#This Row],[Account Number]],'[1]Mapping '!A:A,'[1]Mapping '!C:C,"Retained Earnings (Secondary)")</f>
        <v>Current Assets</v>
      </c>
      <c r="H500" t="str">
        <f>_xlfn.XLOOKUP(Input[[#This Row],[Account Number]],'[1]Mapping '!A:A,'[1]Mapping '!D:D,"Retained Earnings (Secondary)")</f>
        <v>Exchange Account</v>
      </c>
      <c r="I500" t="str">
        <f>_xlfn.CONCAT(Input[[#This Row],[Account Number]],"-",Input[[#This Row],[Account Description]])</f>
        <v>19005-EXCHANGE ACCT. (STORE)</v>
      </c>
      <c r="K500" s="4"/>
    </row>
    <row r="501" spans="1:11" hidden="1" x14ac:dyDescent="0.25">
      <c r="A501">
        <v>42</v>
      </c>
      <c r="B501">
        <v>19009</v>
      </c>
      <c r="C501" t="s">
        <v>179</v>
      </c>
      <c r="D501" s="2">
        <v>-41811260.922509298</v>
      </c>
      <c r="E501" s="3">
        <v>45910</v>
      </c>
      <c r="F501" t="str">
        <f>_xlfn.XLOOKUP(Input[[#This Row],[Account Number]],'[1]Mapping '!A:A,'[1]Mapping '!B:B,"Retained Earnings (Secondary)")</f>
        <v>Exchange Account</v>
      </c>
      <c r="G501" t="str">
        <f>_xlfn.XLOOKUP(Input[[#This Row],[Account Number]],'[1]Mapping '!A:A,'[1]Mapping '!C:C,"Retained Earnings (Secondary)")</f>
        <v>Current Assets</v>
      </c>
      <c r="H501" t="str">
        <f>_xlfn.XLOOKUP(Input[[#This Row],[Account Number]],'[1]Mapping '!A:A,'[1]Mapping '!D:D,"Retained Earnings (Secondary)")</f>
        <v>Exchange Account</v>
      </c>
      <c r="I501" t="str">
        <f>_xlfn.CONCAT(Input[[#This Row],[Account Number]],"-",Input[[#This Row],[Account Description]])</f>
        <v>19009-EXCHANGE ACCT (SITE 0)</v>
      </c>
      <c r="K501" s="4"/>
    </row>
    <row r="502" spans="1:11" hidden="1" x14ac:dyDescent="0.25">
      <c r="A502">
        <v>42</v>
      </c>
      <c r="B502">
        <v>20101</v>
      </c>
      <c r="C502" t="s">
        <v>44</v>
      </c>
      <c r="D502" s="2">
        <v>-28329.8225093</v>
      </c>
      <c r="E502" s="3">
        <v>45910</v>
      </c>
      <c r="F502" t="str">
        <f>_xlfn.XLOOKUP(Input[[#This Row],[Account Number]],'[1]Mapping '!A:A,'[1]Mapping '!B:B,"Retained Earnings (Secondary)")</f>
        <v>Accounts Payable</v>
      </c>
      <c r="G502" t="str">
        <f>_xlfn.XLOOKUP(Input[[#This Row],[Account Number]],'[1]Mapping '!A:A,'[1]Mapping '!C:C,"Retained Earnings (Secondary)")</f>
        <v>Current Liabilities</v>
      </c>
      <c r="H502" t="str">
        <f>_xlfn.XLOOKUP(Input[[#This Row],[Account Number]],'[1]Mapping '!A:A,'[1]Mapping '!D:D,"Retained Earnings (Secondary)")</f>
        <v>Accounts Payable</v>
      </c>
      <c r="I502" t="str">
        <f>_xlfn.CONCAT(Input[[#This Row],[Account Number]],"-",Input[[#This Row],[Account Description]])</f>
        <v>20101-ACCOUNTS PAYABLE</v>
      </c>
      <c r="K502" s="4"/>
    </row>
    <row r="503" spans="1:11" hidden="1" x14ac:dyDescent="0.25">
      <c r="A503">
        <v>42</v>
      </c>
      <c r="B503">
        <v>20113</v>
      </c>
      <c r="C503" t="s">
        <v>48</v>
      </c>
      <c r="D503" s="2">
        <v>-116625.1125093</v>
      </c>
      <c r="E503" s="3">
        <v>45910</v>
      </c>
      <c r="F503" t="str">
        <f>_xlfn.XLOOKUP(Input[[#This Row],[Account Number]],'[1]Mapping '!A:A,'[1]Mapping '!B:B,"Retained Earnings (Secondary)")</f>
        <v>Customer Deposits</v>
      </c>
      <c r="G503" t="str">
        <f>_xlfn.XLOOKUP(Input[[#This Row],[Account Number]],'[1]Mapping '!A:A,'[1]Mapping '!C:C,"Retained Earnings (Secondary)")</f>
        <v>Current Liabilities</v>
      </c>
      <c r="H503" t="str">
        <f>_xlfn.XLOOKUP(Input[[#This Row],[Account Number]],'[1]Mapping '!A:A,'[1]Mapping '!D:D,"Retained Earnings (Secondary)")</f>
        <v>Customer Deposits</v>
      </c>
      <c r="I503" t="str">
        <f>_xlfn.CONCAT(Input[[#This Row],[Account Number]],"-",Input[[#This Row],[Account Description]])</f>
        <v>20113-CUSTOMER DEPOSITS</v>
      </c>
      <c r="K503" s="4"/>
    </row>
    <row r="504" spans="1:11" hidden="1" x14ac:dyDescent="0.25">
      <c r="A504">
        <v>42</v>
      </c>
      <c r="B504">
        <v>23103</v>
      </c>
      <c r="C504" t="s">
        <v>167</v>
      </c>
      <c r="D504" s="2">
        <v>-9467.0325092999992</v>
      </c>
      <c r="E504" s="3">
        <v>45910</v>
      </c>
      <c r="F504" t="str">
        <f>_xlfn.XLOOKUP(Input[[#This Row],[Account Number]],'[1]Mapping '!A:A,'[1]Mapping '!B:B,"Retained Earnings (Secondary)")</f>
        <v>Taxes Payable</v>
      </c>
      <c r="G504" t="str">
        <f>_xlfn.XLOOKUP(Input[[#This Row],[Account Number]],'[1]Mapping '!A:A,'[1]Mapping '!C:C,"Retained Earnings (Secondary)")</f>
        <v>Current Liabilities</v>
      </c>
      <c r="H504" t="str">
        <f>_xlfn.XLOOKUP(Input[[#This Row],[Account Number]],'[1]Mapping '!A:A,'[1]Mapping '!D:D,"Retained Earnings (Secondary)")</f>
        <v>Sales Taxes</v>
      </c>
      <c r="I504" t="str">
        <f>_xlfn.CONCAT(Input[[#This Row],[Account Number]],"-",Input[[#This Row],[Account Description]])</f>
        <v>23103-STATE SALES TAX 5%</v>
      </c>
      <c r="K504" s="4"/>
    </row>
    <row r="505" spans="1:11" hidden="1" x14ac:dyDescent="0.25">
      <c r="A505">
        <v>42</v>
      </c>
      <c r="B505">
        <v>28110</v>
      </c>
      <c r="C505" t="s">
        <v>66</v>
      </c>
      <c r="D505" s="2">
        <v>-4838662.3925093003</v>
      </c>
      <c r="E505" s="3">
        <v>45910</v>
      </c>
      <c r="F505" t="str">
        <f>_xlfn.XLOOKUP(Input[[#This Row],[Account Number]],'[1]Mapping '!A:A,'[1]Mapping '!B:B,"Retained Earnings (Secondary)")</f>
        <v xml:space="preserve">Retained Earnings </v>
      </c>
      <c r="G505" t="str">
        <f>_xlfn.XLOOKUP(Input[[#This Row],[Account Number]],'[1]Mapping '!A:A,'[1]Mapping '!C:C,"Retained Earnings (Secondary)")</f>
        <v>Stockholders' Equity</v>
      </c>
      <c r="H505" t="str">
        <f>_xlfn.XLOOKUP(Input[[#This Row],[Account Number]],'[1]Mapping '!A:A,'[1]Mapping '!D:D,"Retained Earnings (Secondary)")</f>
        <v>Retained Earnings</v>
      </c>
      <c r="I505" t="str">
        <f>_xlfn.CONCAT(Input[[#This Row],[Account Number]],"-",Input[[#This Row],[Account Description]])</f>
        <v>28110-RETAINED EARNINGS</v>
      </c>
      <c r="K505" s="4"/>
    </row>
    <row r="506" spans="1:11" hidden="1" x14ac:dyDescent="0.25">
      <c r="A506">
        <v>42</v>
      </c>
      <c r="B506">
        <v>30101</v>
      </c>
      <c r="C506" t="s">
        <v>168</v>
      </c>
      <c r="D506" s="2">
        <v>-1463627.8825093</v>
      </c>
      <c r="E506" s="3">
        <v>45910</v>
      </c>
      <c r="F506" t="str">
        <f>_xlfn.XLOOKUP(Input[[#This Row],[Account Number]],'[1]Mapping '!A:A,'[1]Mapping '!B:B,"Retained Earnings (Secondary)")</f>
        <v>Retained Earnings (Secondary)</v>
      </c>
      <c r="G506" t="str">
        <f>_xlfn.XLOOKUP(Input[[#This Row],[Account Number]],'[1]Mapping '!A:A,'[1]Mapping '!C:C,"Retained Earnings (Secondary)")</f>
        <v>Retained Earnings (Secondary)</v>
      </c>
      <c r="H506" t="str">
        <f>_xlfn.XLOOKUP(Input[[#This Row],[Account Number]],'[1]Mapping '!A:A,'[1]Mapping '!D:D,"Retained Earnings (Secondary)")</f>
        <v>Retained Earnings (Secondary)</v>
      </c>
      <c r="I506" t="str">
        <f>_xlfn.CONCAT(Input[[#This Row],[Account Number]],"-",Input[[#This Row],[Account Description]])</f>
        <v>30101-APPLIANCE SALES</v>
      </c>
      <c r="K506" s="4"/>
    </row>
    <row r="507" spans="1:11" hidden="1" x14ac:dyDescent="0.25">
      <c r="A507">
        <v>42</v>
      </c>
      <c r="B507">
        <v>30201</v>
      </c>
      <c r="C507" t="s">
        <v>68</v>
      </c>
      <c r="D507" s="2">
        <v>1239757.8525093</v>
      </c>
      <c r="E507" s="3">
        <v>45910</v>
      </c>
      <c r="F507" t="str">
        <f>_xlfn.XLOOKUP(Input[[#This Row],[Account Number]],'[1]Mapping '!A:A,'[1]Mapping '!B:B,"Retained Earnings (Secondary)")</f>
        <v>Retained Earnings (Secondary)</v>
      </c>
      <c r="G507" t="str">
        <f>_xlfn.XLOOKUP(Input[[#This Row],[Account Number]],'[1]Mapping '!A:A,'[1]Mapping '!C:C,"Retained Earnings (Secondary)")</f>
        <v>Retained Earnings (Secondary)</v>
      </c>
      <c r="H507" t="str">
        <f>_xlfn.XLOOKUP(Input[[#This Row],[Account Number]],'[1]Mapping '!A:A,'[1]Mapping '!D:D,"Retained Earnings (Secondary)")</f>
        <v>Retained Earnings (Secondary)</v>
      </c>
      <c r="I507" t="str">
        <f>_xlfn.CONCAT(Input[[#This Row],[Account Number]],"-",Input[[#This Row],[Account Description]])</f>
        <v>30201-MERCHANDISE PURCHASED</v>
      </c>
      <c r="K507" s="4"/>
    </row>
    <row r="508" spans="1:11" hidden="1" x14ac:dyDescent="0.25">
      <c r="A508">
        <v>42</v>
      </c>
      <c r="B508">
        <v>30203</v>
      </c>
      <c r="C508" t="s">
        <v>170</v>
      </c>
      <c r="D508" s="2">
        <v>-1053.3725093</v>
      </c>
      <c r="E508" s="3">
        <v>45910</v>
      </c>
      <c r="F508" t="str">
        <f>_xlfn.XLOOKUP(Input[[#This Row],[Account Number]],'[1]Mapping '!A:A,'[1]Mapping '!B:B,"Retained Earnings (Secondary)")</f>
        <v>Retained Earnings (Secondary)</v>
      </c>
      <c r="G508" t="str">
        <f>_xlfn.XLOOKUP(Input[[#This Row],[Account Number]],'[1]Mapping '!A:A,'[1]Mapping '!C:C,"Retained Earnings (Secondary)")</f>
        <v>Retained Earnings (Secondary)</v>
      </c>
      <c r="H508" t="str">
        <f>_xlfn.XLOOKUP(Input[[#This Row],[Account Number]],'[1]Mapping '!A:A,'[1]Mapping '!D:D,"Retained Earnings (Secondary)")</f>
        <v>Retained Earnings (Secondary)</v>
      </c>
      <c r="I508" t="str">
        <f>_xlfn.CONCAT(Input[[#This Row],[Account Number]],"-",Input[[#This Row],[Account Description]])</f>
        <v>30203-INVENTORY COST ADJUSTMENTS</v>
      </c>
      <c r="K508" s="4"/>
    </row>
    <row r="509" spans="1:11" hidden="1" x14ac:dyDescent="0.25">
      <c r="A509">
        <v>42</v>
      </c>
      <c r="B509">
        <v>30209</v>
      </c>
      <c r="C509" t="s">
        <v>74</v>
      </c>
      <c r="D509" s="2">
        <v>-2642.3725092999998</v>
      </c>
      <c r="E509" s="3">
        <v>45910</v>
      </c>
      <c r="F509" t="str">
        <f>_xlfn.XLOOKUP(Input[[#This Row],[Account Number]],'[1]Mapping '!A:A,'[1]Mapping '!B:B,"Retained Earnings (Secondary)")</f>
        <v>Retained Earnings (Secondary)</v>
      </c>
      <c r="G509" t="str">
        <f>_xlfn.XLOOKUP(Input[[#This Row],[Account Number]],'[1]Mapping '!A:A,'[1]Mapping '!C:C,"Retained Earnings (Secondary)")</f>
        <v>Retained Earnings (Secondary)</v>
      </c>
      <c r="H509" t="str">
        <f>_xlfn.XLOOKUP(Input[[#This Row],[Account Number]],'[1]Mapping '!A:A,'[1]Mapping '!D:D,"Retained Earnings (Secondary)")</f>
        <v>Retained Earnings (Secondary)</v>
      </c>
      <c r="I509" t="str">
        <f>_xlfn.CONCAT(Input[[#This Row],[Account Number]],"-",Input[[#This Row],[Account Description]])</f>
        <v>30209-INVENTORY ADDS/DELETES</v>
      </c>
      <c r="K509" s="4"/>
    </row>
    <row r="510" spans="1:11" hidden="1" x14ac:dyDescent="0.25">
      <c r="A510">
        <v>42</v>
      </c>
      <c r="B510">
        <v>31501</v>
      </c>
      <c r="C510" t="s">
        <v>171</v>
      </c>
      <c r="D510" s="2">
        <v>-109000.57250929999</v>
      </c>
      <c r="E510" s="3">
        <v>45910</v>
      </c>
      <c r="F510" t="str">
        <f>_xlfn.XLOOKUP(Input[[#This Row],[Account Number]],'[1]Mapping '!A:A,'[1]Mapping '!B:B,"Retained Earnings (Secondary)")</f>
        <v>Retained Earnings (Secondary)</v>
      </c>
      <c r="G510" t="str">
        <f>_xlfn.XLOOKUP(Input[[#This Row],[Account Number]],'[1]Mapping '!A:A,'[1]Mapping '!C:C,"Retained Earnings (Secondary)")</f>
        <v>Retained Earnings (Secondary)</v>
      </c>
      <c r="H510" t="str">
        <f>_xlfn.XLOOKUP(Input[[#This Row],[Account Number]],'[1]Mapping '!A:A,'[1]Mapping '!D:D,"Retained Earnings (Secondary)")</f>
        <v>Retained Earnings (Secondary)</v>
      </c>
      <c r="I510" t="str">
        <f>_xlfn.CONCAT(Input[[#This Row],[Account Number]],"-",Input[[#This Row],[Account Description]])</f>
        <v>31501-APPLIANCE WARRANTY SALES</v>
      </c>
      <c r="K510" s="4"/>
    </row>
    <row r="511" spans="1:11" hidden="1" x14ac:dyDescent="0.25">
      <c r="A511">
        <v>42</v>
      </c>
      <c r="B511">
        <v>31503</v>
      </c>
      <c r="C511" t="s">
        <v>172</v>
      </c>
      <c r="D511" s="2">
        <v>48163.882509299998</v>
      </c>
      <c r="E511" s="3">
        <v>45910</v>
      </c>
      <c r="F511" t="str">
        <f>_xlfn.XLOOKUP(Input[[#This Row],[Account Number]],'[1]Mapping '!A:A,'[1]Mapping '!B:B,"Retained Earnings (Secondary)")</f>
        <v>Retained Earnings (Secondary)</v>
      </c>
      <c r="G511" t="str">
        <f>_xlfn.XLOOKUP(Input[[#This Row],[Account Number]],'[1]Mapping '!A:A,'[1]Mapping '!C:C,"Retained Earnings (Secondary)")</f>
        <v>Retained Earnings (Secondary)</v>
      </c>
      <c r="H511" t="str">
        <f>_xlfn.XLOOKUP(Input[[#This Row],[Account Number]],'[1]Mapping '!A:A,'[1]Mapping '!D:D,"Retained Earnings (Secondary)")</f>
        <v>Retained Earnings (Secondary)</v>
      </c>
      <c r="I511" t="str">
        <f>_xlfn.CONCAT(Input[[#This Row],[Account Number]],"-",Input[[#This Row],[Account Description]])</f>
        <v>31503-APPL WARRANTY COGS</v>
      </c>
      <c r="K511" s="4"/>
    </row>
    <row r="512" spans="1:11" hidden="1" x14ac:dyDescent="0.25">
      <c r="A512">
        <v>42</v>
      </c>
      <c r="B512">
        <v>41598</v>
      </c>
      <c r="C512" t="s">
        <v>174</v>
      </c>
      <c r="D512" s="2">
        <v>-93003.832509300002</v>
      </c>
      <c r="E512" s="3">
        <v>45910</v>
      </c>
      <c r="F512" t="str">
        <f>_xlfn.XLOOKUP(Input[[#This Row],[Account Number]],'[1]Mapping '!A:A,'[1]Mapping '!B:B,"Retained Earnings (Secondary)")</f>
        <v>Retained Earnings (Secondary)</v>
      </c>
      <c r="G512" t="str">
        <f>_xlfn.XLOOKUP(Input[[#This Row],[Account Number]],'[1]Mapping '!A:A,'[1]Mapping '!C:C,"Retained Earnings (Secondary)")</f>
        <v>Retained Earnings (Secondary)</v>
      </c>
      <c r="H512" t="str">
        <f>_xlfn.XLOOKUP(Input[[#This Row],[Account Number]],'[1]Mapping '!A:A,'[1]Mapping '!D:D,"Retained Earnings (Secondary)")</f>
        <v>Retained Earnings (Secondary)</v>
      </c>
      <c r="I512" t="str">
        <f>_xlfn.CONCAT(Input[[#This Row],[Account Number]],"-",Input[[#This Row],[Account Description]])</f>
        <v>41598-DELIVERY INCOME FROM INVOICING</v>
      </c>
      <c r="K512" s="4"/>
    </row>
    <row r="513" spans="1:11" hidden="1" x14ac:dyDescent="0.25">
      <c r="A513">
        <v>42</v>
      </c>
      <c r="B513">
        <v>42507</v>
      </c>
      <c r="C513" t="s">
        <v>177</v>
      </c>
      <c r="D513" s="2">
        <v>-2121.3625093000001</v>
      </c>
      <c r="E513" s="3">
        <v>45910</v>
      </c>
      <c r="F513" t="str">
        <f>_xlfn.XLOOKUP(Input[[#This Row],[Account Number]],'[1]Mapping '!A:A,'[1]Mapping '!B:B,"Retained Earnings (Secondary)")</f>
        <v>Retained Earnings (Secondary)</v>
      </c>
      <c r="G513" t="str">
        <f>_xlfn.XLOOKUP(Input[[#This Row],[Account Number]],'[1]Mapping '!A:A,'[1]Mapping '!C:C,"Retained Earnings (Secondary)")</f>
        <v>Retained Earnings (Secondary)</v>
      </c>
      <c r="H513" t="str">
        <f>_xlfn.XLOOKUP(Input[[#This Row],[Account Number]],'[1]Mapping '!A:A,'[1]Mapping '!D:D,"Retained Earnings (Secondary)")</f>
        <v>Retained Earnings (Secondary)</v>
      </c>
      <c r="I513" t="str">
        <f>_xlfn.CONCAT(Input[[#This Row],[Account Number]],"-",Input[[#This Row],[Account Description]])</f>
        <v>42507-ACCT REC VARIATIONS</v>
      </c>
      <c r="K513" s="4"/>
    </row>
    <row r="514" spans="1:11" hidden="1" x14ac:dyDescent="0.25">
      <c r="A514">
        <v>42</v>
      </c>
      <c r="B514">
        <v>42508</v>
      </c>
      <c r="C514" t="s">
        <v>131</v>
      </c>
      <c r="D514" s="2">
        <v>-2161.6925093</v>
      </c>
      <c r="E514" s="3">
        <v>45910</v>
      </c>
      <c r="F514" t="str">
        <f>_xlfn.XLOOKUP(Input[[#This Row],[Account Number]],'[1]Mapping '!A:A,'[1]Mapping '!B:B,"Retained Earnings (Secondary)")</f>
        <v>Retained Earnings (Secondary)</v>
      </c>
      <c r="G514" t="str">
        <f>_xlfn.XLOOKUP(Input[[#This Row],[Account Number]],'[1]Mapping '!A:A,'[1]Mapping '!C:C,"Retained Earnings (Secondary)")</f>
        <v>Retained Earnings (Secondary)</v>
      </c>
      <c r="H514" t="str">
        <f>_xlfn.XLOOKUP(Input[[#This Row],[Account Number]],'[1]Mapping '!A:A,'[1]Mapping '!D:D,"Retained Earnings (Secondary)")</f>
        <v>Retained Earnings (Secondary)</v>
      </c>
      <c r="I514" t="str">
        <f>_xlfn.CONCAT(Input[[#This Row],[Account Number]],"-",Input[[#This Row],[Account Description]])</f>
        <v>42508-MERCHANDISE CREDIT WRITE OFFS</v>
      </c>
      <c r="K514" s="4"/>
    </row>
    <row r="515" spans="1:11" hidden="1" x14ac:dyDescent="0.25">
      <c r="A515">
        <v>42</v>
      </c>
      <c r="B515">
        <v>90005</v>
      </c>
      <c r="C515" t="s">
        <v>153</v>
      </c>
      <c r="D515" s="2">
        <v>36238.272509299997</v>
      </c>
      <c r="E515" s="3">
        <v>45910</v>
      </c>
      <c r="F515" t="str">
        <f>_xlfn.XLOOKUP(Input[[#This Row],[Account Number]],'[1]Mapping '!A:A,'[1]Mapping '!B:B,"Retained Earnings (Secondary)")</f>
        <v>Retained Earnings (Secondary)</v>
      </c>
      <c r="G515" t="str">
        <f>_xlfn.XLOOKUP(Input[[#This Row],[Account Number]],'[1]Mapping '!A:A,'[1]Mapping '!C:C,"Retained Earnings (Secondary)")</f>
        <v>Retained Earnings (Secondary)</v>
      </c>
      <c r="H515" t="str">
        <f>_xlfn.XLOOKUP(Input[[#This Row],[Account Number]],'[1]Mapping '!A:A,'[1]Mapping '!D:D,"Retained Earnings (Secondary)")</f>
        <v>Retained Earnings (Secondary)</v>
      </c>
      <c r="I515" t="str">
        <f>_xlfn.CONCAT(Input[[#This Row],[Account Number]],"-",Input[[#This Row],[Account Description]])</f>
        <v>90005-CREDIT CARD FEES</v>
      </c>
      <c r="K515" s="4"/>
    </row>
    <row r="516" spans="1:11" hidden="1" x14ac:dyDescent="0.25">
      <c r="A516">
        <v>42</v>
      </c>
      <c r="B516">
        <v>90013</v>
      </c>
      <c r="C516" t="s">
        <v>155</v>
      </c>
      <c r="D516" s="2">
        <v>-624.07250929999998</v>
      </c>
      <c r="E516" s="3">
        <v>45910</v>
      </c>
      <c r="F516" t="str">
        <f>_xlfn.XLOOKUP(Input[[#This Row],[Account Number]],'[1]Mapping '!A:A,'[1]Mapping '!B:B,"Retained Earnings (Secondary)")</f>
        <v>Retained Earnings (Secondary)</v>
      </c>
      <c r="G516" t="str">
        <f>_xlfn.XLOOKUP(Input[[#This Row],[Account Number]],'[1]Mapping '!A:A,'[1]Mapping '!C:C,"Retained Earnings (Secondary)")</f>
        <v>Retained Earnings (Secondary)</v>
      </c>
      <c r="H516" t="str">
        <f>_xlfn.XLOOKUP(Input[[#This Row],[Account Number]],'[1]Mapping '!A:A,'[1]Mapping '!D:D,"Retained Earnings (Secondary)")</f>
        <v>Retained Earnings (Secondary)</v>
      </c>
      <c r="I516" t="str">
        <f>_xlfn.CONCAT(Input[[#This Row],[Account Number]],"-",Input[[#This Row],[Account Description]])</f>
        <v>90013-SALES TAX DISCOUNT</v>
      </c>
      <c r="K516" s="4"/>
    </row>
    <row r="517" spans="1:11" hidden="1" x14ac:dyDescent="0.25">
      <c r="A517">
        <v>42</v>
      </c>
      <c r="B517">
        <v>90026</v>
      </c>
      <c r="C517" t="s">
        <v>157</v>
      </c>
      <c r="D517" s="2">
        <v>2386.1325093</v>
      </c>
      <c r="E517" s="3">
        <v>45910</v>
      </c>
      <c r="F517" t="str">
        <f>_xlfn.XLOOKUP(Input[[#This Row],[Account Number]],'[1]Mapping '!A:A,'[1]Mapping '!B:B,"Retained Earnings (Secondary)")</f>
        <v>Retained Earnings (Secondary)</v>
      </c>
      <c r="G517" t="str">
        <f>_xlfn.XLOOKUP(Input[[#This Row],[Account Number]],'[1]Mapping '!A:A,'[1]Mapping '!C:C,"Retained Earnings (Secondary)")</f>
        <v>Retained Earnings (Secondary)</v>
      </c>
      <c r="H517" t="str">
        <f>_xlfn.XLOOKUP(Input[[#This Row],[Account Number]],'[1]Mapping '!A:A,'[1]Mapping '!D:D,"Retained Earnings (Secondary)")</f>
        <v>Retained Earnings (Secondary)</v>
      </c>
      <c r="I517" t="str">
        <f>_xlfn.CONCAT(Input[[#This Row],[Account Number]],"-",Input[[#This Row],[Account Description]])</f>
        <v>90026-TD FINANCE DISCOUNTS</v>
      </c>
      <c r="K517" s="4"/>
    </row>
    <row r="518" spans="1:11" hidden="1" x14ac:dyDescent="0.25">
      <c r="A518">
        <v>42</v>
      </c>
      <c r="B518">
        <v>90027</v>
      </c>
      <c r="C518" t="s">
        <v>158</v>
      </c>
      <c r="D518" s="2">
        <v>1519.3625093000001</v>
      </c>
      <c r="E518" s="3">
        <v>45910</v>
      </c>
      <c r="F518" t="str">
        <f>_xlfn.XLOOKUP(Input[[#This Row],[Account Number]],'[1]Mapping '!A:A,'[1]Mapping '!B:B,"Retained Earnings (Secondary)")</f>
        <v>Retained Earnings (Secondary)</v>
      </c>
      <c r="G518" t="str">
        <f>_xlfn.XLOOKUP(Input[[#This Row],[Account Number]],'[1]Mapping '!A:A,'[1]Mapping '!C:C,"Retained Earnings (Secondary)")</f>
        <v>Retained Earnings (Secondary)</v>
      </c>
      <c r="H518" t="str">
        <f>_xlfn.XLOOKUP(Input[[#This Row],[Account Number]],'[1]Mapping '!A:A,'[1]Mapping '!D:D,"Retained Earnings (Secondary)")</f>
        <v>Retained Earnings (Secondary)</v>
      </c>
      <c r="I518" t="str">
        <f>_xlfn.CONCAT(Input[[#This Row],[Account Number]],"-",Input[[#This Row],[Account Description]])</f>
        <v>90027-GE FINANCE DISCOUNTS</v>
      </c>
      <c r="K518" s="4"/>
    </row>
    <row r="519" spans="1:11" hidden="1" x14ac:dyDescent="0.25">
      <c r="A519">
        <v>42</v>
      </c>
      <c r="B519">
        <v>90028</v>
      </c>
      <c r="C519" t="s">
        <v>159</v>
      </c>
      <c r="D519" s="2">
        <v>1164.4525093</v>
      </c>
      <c r="E519" s="3">
        <v>45910</v>
      </c>
      <c r="F519" t="str">
        <f>_xlfn.XLOOKUP(Input[[#This Row],[Account Number]],'[1]Mapping '!A:A,'[1]Mapping '!B:B,"Retained Earnings (Secondary)")</f>
        <v>Retained Earnings (Secondary)</v>
      </c>
      <c r="G519" t="str">
        <f>_xlfn.XLOOKUP(Input[[#This Row],[Account Number]],'[1]Mapping '!A:A,'[1]Mapping '!C:C,"Retained Earnings (Secondary)")</f>
        <v>Retained Earnings (Secondary)</v>
      </c>
      <c r="H519" t="str">
        <f>_xlfn.XLOOKUP(Input[[#This Row],[Account Number]],'[1]Mapping '!A:A,'[1]Mapping '!D:D,"Retained Earnings (Secondary)")</f>
        <v>Retained Earnings (Secondary)</v>
      </c>
      <c r="I519" t="str">
        <f>_xlfn.CONCAT(Input[[#This Row],[Account Number]],"-",Input[[#This Row],[Account Description]])</f>
        <v>90028-CITI FINANCE DISCOUNTS</v>
      </c>
      <c r="K519" s="4"/>
    </row>
    <row r="520" spans="1:11" hidden="1" x14ac:dyDescent="0.25">
      <c r="A520">
        <v>42</v>
      </c>
      <c r="B520">
        <v>90029</v>
      </c>
      <c r="C520" t="s">
        <v>160</v>
      </c>
      <c r="D520" s="2">
        <v>125.4725093</v>
      </c>
      <c r="E520" s="3">
        <v>45910</v>
      </c>
      <c r="F520" t="str">
        <f>_xlfn.XLOOKUP(Input[[#This Row],[Account Number]],'[1]Mapping '!A:A,'[1]Mapping '!B:B,"Retained Earnings (Secondary)")</f>
        <v>Retained Earnings (Secondary)</v>
      </c>
      <c r="G520" t="str">
        <f>_xlfn.XLOOKUP(Input[[#This Row],[Account Number]],'[1]Mapping '!A:A,'[1]Mapping '!C:C,"Retained Earnings (Secondary)")</f>
        <v>Retained Earnings (Secondary)</v>
      </c>
      <c r="H520" t="str">
        <f>_xlfn.XLOOKUP(Input[[#This Row],[Account Number]],'[1]Mapping '!A:A,'[1]Mapping '!D:D,"Retained Earnings (Secondary)")</f>
        <v>Retained Earnings (Secondary)</v>
      </c>
      <c r="I520" t="str">
        <f>_xlfn.CONCAT(Input[[#This Row],[Account Number]],"-",Input[[#This Row],[Account Description]])</f>
        <v>90029-AFFIRM DISCOUNTS</v>
      </c>
      <c r="K520" s="4"/>
    </row>
    <row r="521" spans="1:11" hidden="1" x14ac:dyDescent="0.25">
      <c r="A521">
        <v>42</v>
      </c>
      <c r="B521">
        <v>128110</v>
      </c>
      <c r="C521" t="s">
        <v>162</v>
      </c>
      <c r="D521" s="2">
        <v>338630.99250930001</v>
      </c>
      <c r="E521" s="3">
        <v>45910</v>
      </c>
      <c r="F521" t="str">
        <f>_xlfn.XLOOKUP(Input[[#This Row],[Account Number]],'[1]Mapping '!A:A,'[1]Mapping '!B:B,"Retained Earnings (Secondary)")</f>
        <v>Retained Earnings (Secondary)</v>
      </c>
      <c r="G521" t="str">
        <f>_xlfn.XLOOKUP(Input[[#This Row],[Account Number]],'[1]Mapping '!A:A,'[1]Mapping '!C:C,"Retained Earnings (Secondary)")</f>
        <v>Retained Earnings (Secondary)</v>
      </c>
      <c r="H521" t="str">
        <f>_xlfn.XLOOKUP(Input[[#This Row],[Account Number]],'[1]Mapping '!A:A,'[1]Mapping '!D:D,"Retained Earnings (Secondary)")</f>
        <v>Retained Earnings (Secondary)</v>
      </c>
      <c r="I521" t="str">
        <f>_xlfn.CONCAT(Input[[#This Row],[Account Number]],"-",Input[[#This Row],[Account Description]])</f>
        <v>128110-RETAINED EARNINGS (SECONDARY)</v>
      </c>
      <c r="K521" s="4"/>
    </row>
    <row r="522" spans="1:11" hidden="1" x14ac:dyDescent="0.25">
      <c r="A522">
        <v>51</v>
      </c>
      <c r="B522">
        <v>10121</v>
      </c>
      <c r="C522" t="s">
        <v>9</v>
      </c>
      <c r="D522" s="2">
        <v>2.5092999999999999E-3</v>
      </c>
      <c r="E522" s="3">
        <v>45910</v>
      </c>
      <c r="F522" t="str">
        <f>_xlfn.XLOOKUP(Input[[#This Row],[Account Number]],'[1]Mapping '!A:A,'[1]Mapping '!B:B,"Retained Earnings (Secondary)")</f>
        <v>Cash and Cash Equivalents</v>
      </c>
      <c r="G522" t="str">
        <f>_xlfn.XLOOKUP(Input[[#This Row],[Account Number]],'[1]Mapping '!A:A,'[1]Mapping '!C:C,"Retained Earnings (Secondary)")</f>
        <v>Current Assets</v>
      </c>
      <c r="H522" t="str">
        <f>_xlfn.XLOOKUP(Input[[#This Row],[Account Number]],'[1]Mapping '!A:A,'[1]Mapping '!D:D,"Retained Earnings (Secondary)")</f>
        <v>Cash</v>
      </c>
      <c r="I522" t="str">
        <f>_xlfn.CONCAT(Input[[#This Row],[Account Number]],"-",Input[[#This Row],[Account Description]])</f>
        <v>10121-CASH ACCOUNT</v>
      </c>
      <c r="K522" s="4"/>
    </row>
    <row r="523" spans="1:11" hidden="1" x14ac:dyDescent="0.25">
      <c r="A523">
        <v>51</v>
      </c>
      <c r="B523">
        <v>11101</v>
      </c>
      <c r="C523" t="s">
        <v>13</v>
      </c>
      <c r="D523" s="2">
        <v>2.5092999999999999E-3</v>
      </c>
      <c r="E523" s="3">
        <v>45910</v>
      </c>
      <c r="F523" t="str">
        <f>_xlfn.XLOOKUP(Input[[#This Row],[Account Number]],'[1]Mapping '!A:A,'[1]Mapping '!B:B,"Retained Earnings (Secondary)")</f>
        <v>Customer Deposits</v>
      </c>
      <c r="G523" t="str">
        <f>_xlfn.XLOOKUP(Input[[#This Row],[Account Number]],'[1]Mapping '!A:A,'[1]Mapping '!C:C,"Retained Earnings (Secondary)")</f>
        <v>Current Liabilities</v>
      </c>
      <c r="H523" t="str">
        <f>_xlfn.XLOOKUP(Input[[#This Row],[Account Number]],'[1]Mapping '!A:A,'[1]Mapping '!D:D,"Retained Earnings (Secondary)")</f>
        <v>Customer Deposits</v>
      </c>
      <c r="I523" t="str">
        <f>_xlfn.CONCAT(Input[[#This Row],[Account Number]],"-",Input[[#This Row],[Account Description]])</f>
        <v>11101-ACCTS. RECEIVABLE</v>
      </c>
      <c r="K523" s="4"/>
    </row>
    <row r="524" spans="1:11" x14ac:dyDescent="0.25">
      <c r="A524">
        <v>51</v>
      </c>
      <c r="B524">
        <v>11102</v>
      </c>
      <c r="C524" t="s">
        <v>14</v>
      </c>
      <c r="D524" s="2">
        <v>216710.00250929999</v>
      </c>
      <c r="E524" s="3">
        <v>45910</v>
      </c>
      <c r="F524" t="str">
        <f>_xlfn.XLOOKUP(Input[[#This Row],[Account Number]],'[1]Mapping '!A:A,'[1]Mapping '!B:B,"Retained Earnings (Secondary)")</f>
        <v>Accounts Receivable</v>
      </c>
      <c r="G524" t="str">
        <f>_xlfn.XLOOKUP(Input[[#This Row],[Account Number]],'[1]Mapping '!A:A,'[1]Mapping '!C:C,"Retained Earnings (Secondary)")</f>
        <v>Current Assets</v>
      </c>
      <c r="H524" t="str">
        <f>_xlfn.XLOOKUP(Input[[#This Row],[Account Number]],'[1]Mapping '!A:A,'[1]Mapping '!D:D,"Retained Earnings (Secondary)")</f>
        <v>Accounts Receivable</v>
      </c>
      <c r="I524" t="str">
        <f>_xlfn.CONCAT(Input[[#This Row],[Account Number]],"-",Input[[#This Row],[Account Description]])</f>
        <v>11102-ACCOUNTS RECEIVABLE OTHER</v>
      </c>
      <c r="K524" s="4"/>
    </row>
    <row r="525" spans="1:11" hidden="1" x14ac:dyDescent="0.25">
      <c r="A525">
        <v>51</v>
      </c>
      <c r="B525">
        <v>15009</v>
      </c>
      <c r="C525" t="s">
        <v>26</v>
      </c>
      <c r="D525" s="2">
        <v>719984.42250930006</v>
      </c>
      <c r="E525" s="3">
        <v>45910</v>
      </c>
      <c r="F525" t="str">
        <f>_xlfn.XLOOKUP(Input[[#This Row],[Account Number]],'[1]Mapping '!A:A,'[1]Mapping '!B:B,"Retained Earnings (Secondary)")</f>
        <v>Automobiles and Trucks</v>
      </c>
      <c r="G525" t="str">
        <f>_xlfn.XLOOKUP(Input[[#This Row],[Account Number]],'[1]Mapping '!A:A,'[1]Mapping '!C:C,"Retained Earnings (Secondary)")</f>
        <v>Property and Equipment</v>
      </c>
      <c r="H525" t="str">
        <f>_xlfn.XLOOKUP(Input[[#This Row],[Account Number]],'[1]Mapping '!A:A,'[1]Mapping '!D:D,"Retained Earnings (Secondary)")</f>
        <v>Property Plant and Equipment</v>
      </c>
      <c r="I525" t="str">
        <f>_xlfn.CONCAT(Input[[#This Row],[Account Number]],"-",Input[[#This Row],[Account Description]])</f>
        <v>15009-TRUCKS AND AUTOS</v>
      </c>
      <c r="K525" s="4"/>
    </row>
    <row r="526" spans="1:11" hidden="1" x14ac:dyDescent="0.25">
      <c r="A526">
        <v>51</v>
      </c>
      <c r="B526">
        <v>16003</v>
      </c>
      <c r="C526" t="s">
        <v>31</v>
      </c>
      <c r="D526" s="2">
        <v>-594309.53250930004</v>
      </c>
      <c r="E526" s="3">
        <v>45910</v>
      </c>
      <c r="F526" t="str">
        <f>_xlfn.XLOOKUP(Input[[#This Row],[Account Number]],'[1]Mapping '!A:A,'[1]Mapping '!B:B,"Retained Earnings (Secondary)")</f>
        <v>Less: Accumulated Depreciation</v>
      </c>
      <c r="G526" t="str">
        <f>_xlfn.XLOOKUP(Input[[#This Row],[Account Number]],'[1]Mapping '!A:A,'[1]Mapping '!C:C,"Retained Earnings (Secondary)")</f>
        <v>Property and Equipment</v>
      </c>
      <c r="H526" t="str">
        <f>_xlfn.XLOOKUP(Input[[#This Row],[Account Number]],'[1]Mapping '!A:A,'[1]Mapping '!D:D,"Retained Earnings (Secondary)")</f>
        <v>Accumulated Depreciation</v>
      </c>
      <c r="I526" t="str">
        <f>_xlfn.CONCAT(Input[[#This Row],[Account Number]],"-",Input[[#This Row],[Account Description]])</f>
        <v>16003-RES.FOR DEPREC TRUCKS AND AUTOS</v>
      </c>
      <c r="K526" s="4"/>
    </row>
    <row r="527" spans="1:11" hidden="1" x14ac:dyDescent="0.25">
      <c r="A527">
        <v>51</v>
      </c>
      <c r="B527">
        <v>19005</v>
      </c>
      <c r="C527" t="s">
        <v>36</v>
      </c>
      <c r="D527" s="2">
        <v>-76272.712509300007</v>
      </c>
      <c r="E527" s="3">
        <v>45910</v>
      </c>
      <c r="F527" t="str">
        <f>_xlfn.XLOOKUP(Input[[#This Row],[Account Number]],'[1]Mapping '!A:A,'[1]Mapping '!B:B,"Retained Earnings (Secondary)")</f>
        <v>Exchange Account</v>
      </c>
      <c r="G527" t="str">
        <f>_xlfn.XLOOKUP(Input[[#This Row],[Account Number]],'[1]Mapping '!A:A,'[1]Mapping '!C:C,"Retained Earnings (Secondary)")</f>
        <v>Current Assets</v>
      </c>
      <c r="H527" t="str">
        <f>_xlfn.XLOOKUP(Input[[#This Row],[Account Number]],'[1]Mapping '!A:A,'[1]Mapping '!D:D,"Retained Earnings (Secondary)")</f>
        <v>Exchange Account</v>
      </c>
      <c r="I527" t="str">
        <f>_xlfn.CONCAT(Input[[#This Row],[Account Number]],"-",Input[[#This Row],[Account Description]])</f>
        <v>19005-EXCHANGE ACCT. (STORE)</v>
      </c>
      <c r="K527" s="4"/>
    </row>
    <row r="528" spans="1:11" hidden="1" x14ac:dyDescent="0.25">
      <c r="A528">
        <v>51</v>
      </c>
      <c r="B528">
        <v>19011</v>
      </c>
      <c r="C528" t="s">
        <v>179</v>
      </c>
      <c r="D528" s="2">
        <v>-304483.66250929999</v>
      </c>
      <c r="E528" s="3">
        <v>45910</v>
      </c>
      <c r="F528" t="str">
        <f>_xlfn.XLOOKUP(Input[[#This Row],[Account Number]],'[1]Mapping '!A:A,'[1]Mapping '!B:B,"Retained Earnings (Secondary)")</f>
        <v>Exchange Account</v>
      </c>
      <c r="G528" t="str">
        <f>_xlfn.XLOOKUP(Input[[#This Row],[Account Number]],'[1]Mapping '!A:A,'[1]Mapping '!C:C,"Retained Earnings (Secondary)")</f>
        <v>Current Assets</v>
      </c>
      <c r="H528" t="str">
        <f>_xlfn.XLOOKUP(Input[[#This Row],[Account Number]],'[1]Mapping '!A:A,'[1]Mapping '!D:D,"Retained Earnings (Secondary)")</f>
        <v>Exchange Account</v>
      </c>
      <c r="I528" t="str">
        <f>_xlfn.CONCAT(Input[[#This Row],[Account Number]],"-",Input[[#This Row],[Account Description]])</f>
        <v>19011-EXCHANGE ACCT (SITE 0)</v>
      </c>
      <c r="K528" s="4"/>
    </row>
    <row r="529" spans="1:11" hidden="1" x14ac:dyDescent="0.25">
      <c r="A529">
        <v>51</v>
      </c>
      <c r="B529">
        <v>19016</v>
      </c>
      <c r="C529" t="s">
        <v>41</v>
      </c>
      <c r="D529" s="2">
        <v>211000.00250929999</v>
      </c>
      <c r="E529" s="3">
        <v>45910</v>
      </c>
      <c r="F529" t="str">
        <f>_xlfn.XLOOKUP(Input[[#This Row],[Account Number]],'[1]Mapping '!A:A,'[1]Mapping '!B:B,"Retained Earnings (Secondary)")</f>
        <v>Exchange Account</v>
      </c>
      <c r="G529" t="str">
        <f>_xlfn.XLOOKUP(Input[[#This Row],[Account Number]],'[1]Mapping '!A:A,'[1]Mapping '!C:C,"Retained Earnings (Secondary)")</f>
        <v>Current Assets</v>
      </c>
      <c r="H529" t="str">
        <f>_xlfn.XLOOKUP(Input[[#This Row],[Account Number]],'[1]Mapping '!A:A,'[1]Mapping '!D:D,"Retained Earnings (Secondary)")</f>
        <v>Exchange Account</v>
      </c>
      <c r="I529" t="str">
        <f>_xlfn.CONCAT(Input[[#This Row],[Account Number]],"-",Input[[#This Row],[Account Description]])</f>
        <v>19016-EXCHANGE ACCT (SITE 5)</v>
      </c>
      <c r="K529" s="4"/>
    </row>
    <row r="530" spans="1:11" hidden="1" x14ac:dyDescent="0.25">
      <c r="A530">
        <v>51</v>
      </c>
      <c r="B530">
        <v>20101</v>
      </c>
      <c r="C530" t="s">
        <v>44</v>
      </c>
      <c r="D530" s="2">
        <v>-245938.21250930001</v>
      </c>
      <c r="E530" s="3">
        <v>45910</v>
      </c>
      <c r="F530" t="str">
        <f>_xlfn.XLOOKUP(Input[[#This Row],[Account Number]],'[1]Mapping '!A:A,'[1]Mapping '!B:B,"Retained Earnings (Secondary)")</f>
        <v>Accounts Payable</v>
      </c>
      <c r="G530" t="str">
        <f>_xlfn.XLOOKUP(Input[[#This Row],[Account Number]],'[1]Mapping '!A:A,'[1]Mapping '!C:C,"Retained Earnings (Secondary)")</f>
        <v>Current Liabilities</v>
      </c>
      <c r="H530" t="str">
        <f>_xlfn.XLOOKUP(Input[[#This Row],[Account Number]],'[1]Mapping '!A:A,'[1]Mapping '!D:D,"Retained Earnings (Secondary)")</f>
        <v>Accounts Payable</v>
      </c>
      <c r="I530" t="str">
        <f>_xlfn.CONCAT(Input[[#This Row],[Account Number]],"-",Input[[#This Row],[Account Description]])</f>
        <v>20101-ACCOUNTS PAYABLE</v>
      </c>
      <c r="K530" s="4"/>
    </row>
    <row r="531" spans="1:11" hidden="1" x14ac:dyDescent="0.25">
      <c r="A531">
        <v>51</v>
      </c>
      <c r="B531">
        <v>23103</v>
      </c>
      <c r="C531" t="s">
        <v>49</v>
      </c>
      <c r="D531" s="2">
        <v>2.5092999999999999E-3</v>
      </c>
      <c r="E531" s="3">
        <v>45910</v>
      </c>
      <c r="F531" t="str">
        <f>_xlfn.XLOOKUP(Input[[#This Row],[Account Number]],'[1]Mapping '!A:A,'[1]Mapping '!B:B,"Retained Earnings (Secondary)")</f>
        <v>Taxes Payable</v>
      </c>
      <c r="G531" t="str">
        <f>_xlfn.XLOOKUP(Input[[#This Row],[Account Number]],'[1]Mapping '!A:A,'[1]Mapping '!C:C,"Retained Earnings (Secondary)")</f>
        <v>Current Liabilities</v>
      </c>
      <c r="H531" t="str">
        <f>_xlfn.XLOOKUP(Input[[#This Row],[Account Number]],'[1]Mapping '!A:A,'[1]Mapping '!D:D,"Retained Earnings (Secondary)")</f>
        <v>Sales Taxes</v>
      </c>
      <c r="I531" t="str">
        <f>_xlfn.CONCAT(Input[[#This Row],[Account Number]],"-",Input[[#This Row],[Account Description]])</f>
        <v>23103-STATE SALES TAXES 5%</v>
      </c>
      <c r="K531" s="4"/>
    </row>
    <row r="532" spans="1:11" hidden="1" x14ac:dyDescent="0.25">
      <c r="A532">
        <v>51</v>
      </c>
      <c r="B532">
        <v>24107</v>
      </c>
      <c r="C532" t="s">
        <v>54</v>
      </c>
      <c r="D532" s="2">
        <v>-11666.0025093</v>
      </c>
      <c r="E532" s="3">
        <v>45910</v>
      </c>
      <c r="F532" t="str">
        <f>_xlfn.XLOOKUP(Input[[#This Row],[Account Number]],'[1]Mapping '!A:A,'[1]Mapping '!B:B,"Retained Earnings (Secondary)")</f>
        <v>Taxes Payable</v>
      </c>
      <c r="G532" t="str">
        <f>_xlfn.XLOOKUP(Input[[#This Row],[Account Number]],'[1]Mapping '!A:A,'[1]Mapping '!C:C,"Retained Earnings (Secondary)")</f>
        <v>Current Liabilities</v>
      </c>
      <c r="H532" t="str">
        <f>_xlfn.XLOOKUP(Input[[#This Row],[Account Number]],'[1]Mapping '!A:A,'[1]Mapping '!D:D,"Retained Earnings (Secondary)")</f>
        <v>Income Taxes</v>
      </c>
      <c r="I532" t="str">
        <f>_xlfn.CONCAT(Input[[#This Row],[Account Number]],"-",Input[[#This Row],[Account Description]])</f>
        <v>24107-ACCRUED FEDERAL &amp; STATE INCOME TAX</v>
      </c>
      <c r="K532" s="4"/>
    </row>
    <row r="533" spans="1:11" hidden="1" x14ac:dyDescent="0.25">
      <c r="A533">
        <v>51</v>
      </c>
      <c r="B533">
        <v>26121</v>
      </c>
      <c r="C533" t="s">
        <v>59</v>
      </c>
      <c r="D533" s="2">
        <v>2.5092999999999999E-3</v>
      </c>
      <c r="E533" s="3">
        <v>45910</v>
      </c>
      <c r="F533" t="str">
        <f>_xlfn.XLOOKUP(Input[[#This Row],[Account Number]],'[1]Mapping '!A:A,'[1]Mapping '!B:B,"Retained Earnings (Secondary)")</f>
        <v>Accrued Expenses</v>
      </c>
      <c r="G533" t="str">
        <f>_xlfn.XLOOKUP(Input[[#This Row],[Account Number]],'[1]Mapping '!A:A,'[1]Mapping '!C:C,"Retained Earnings (Secondary)")</f>
        <v>Current Liabilities</v>
      </c>
      <c r="H533" t="str">
        <f>_xlfn.XLOOKUP(Input[[#This Row],[Account Number]],'[1]Mapping '!A:A,'[1]Mapping '!D:D,"Retained Earnings (Secondary)")</f>
        <v>Accrued Interest</v>
      </c>
      <c r="I533" t="str">
        <f>_xlfn.CONCAT(Input[[#This Row],[Account Number]],"-",Input[[#This Row],[Account Description]])</f>
        <v>26121-ACCRUED INTEREST</v>
      </c>
      <c r="K533" s="4"/>
    </row>
    <row r="534" spans="1:11" hidden="1" x14ac:dyDescent="0.25">
      <c r="A534">
        <v>51</v>
      </c>
      <c r="B534">
        <v>27112</v>
      </c>
      <c r="C534" t="s">
        <v>183</v>
      </c>
      <c r="D534" s="2">
        <v>2.5092999999999999E-3</v>
      </c>
      <c r="E534" s="3">
        <v>45910</v>
      </c>
      <c r="F534" t="str">
        <f>_xlfn.XLOOKUP(Input[[#This Row],[Account Number]],'[1]Mapping '!A:A,'[1]Mapping '!B:B,"Retained Earnings (Secondary)")</f>
        <v>Notes Payable</v>
      </c>
      <c r="G534" t="str">
        <f>_xlfn.XLOOKUP(Input[[#This Row],[Account Number]],'[1]Mapping '!A:A,'[1]Mapping '!C:C,"Retained Earnings (Secondary)")</f>
        <v xml:space="preserve">Long Terms Liabilities </v>
      </c>
      <c r="H534" t="str">
        <f>_xlfn.XLOOKUP(Input[[#This Row],[Account Number]],'[1]Mapping '!A:A,'[1]Mapping '!D:D,"Retained Earnings (Secondary)")</f>
        <v xml:space="preserve">Notes Payable </v>
      </c>
      <c r="I534" t="str">
        <f>_xlfn.CONCAT(Input[[#This Row],[Account Number]],"-",Input[[#This Row],[Account Description]])</f>
        <v>27112-NOTES PAYABLE BANK</v>
      </c>
      <c r="K534" s="4"/>
    </row>
    <row r="535" spans="1:11" hidden="1" x14ac:dyDescent="0.25">
      <c r="A535">
        <v>51</v>
      </c>
      <c r="B535">
        <v>28110</v>
      </c>
      <c r="C535" t="s">
        <v>66</v>
      </c>
      <c r="D535" s="2">
        <v>39585.092509299997</v>
      </c>
      <c r="E535" s="3">
        <v>45910</v>
      </c>
      <c r="F535" t="str">
        <f>_xlfn.XLOOKUP(Input[[#This Row],[Account Number]],'[1]Mapping '!A:A,'[1]Mapping '!B:B,"Retained Earnings (Secondary)")</f>
        <v xml:space="preserve">Retained Earnings </v>
      </c>
      <c r="G535" t="str">
        <f>_xlfn.XLOOKUP(Input[[#This Row],[Account Number]],'[1]Mapping '!A:A,'[1]Mapping '!C:C,"Retained Earnings (Secondary)")</f>
        <v>Stockholders' Equity</v>
      </c>
      <c r="H535" t="str">
        <f>_xlfn.XLOOKUP(Input[[#This Row],[Account Number]],'[1]Mapping '!A:A,'[1]Mapping '!D:D,"Retained Earnings (Secondary)")</f>
        <v>Retained Earnings</v>
      </c>
      <c r="I535" t="str">
        <f>_xlfn.CONCAT(Input[[#This Row],[Account Number]],"-",Input[[#This Row],[Account Description]])</f>
        <v>28110-RETAINED EARNINGS</v>
      </c>
      <c r="K535" s="4"/>
    </row>
    <row r="536" spans="1:11" hidden="1" x14ac:dyDescent="0.25">
      <c r="A536">
        <v>51</v>
      </c>
      <c r="B536">
        <v>40502</v>
      </c>
      <c r="C536" t="s">
        <v>83</v>
      </c>
      <c r="D536" s="2">
        <v>55796.402509300002</v>
      </c>
      <c r="E536" s="3">
        <v>45910</v>
      </c>
      <c r="F536" t="str">
        <f>_xlfn.XLOOKUP(Input[[#This Row],[Account Number]],'[1]Mapping '!A:A,'[1]Mapping '!B:B,"Retained Earnings (Secondary)")</f>
        <v>Retained Earnings (Secondary)</v>
      </c>
      <c r="G536" t="str">
        <f>_xlfn.XLOOKUP(Input[[#This Row],[Account Number]],'[1]Mapping '!A:A,'[1]Mapping '!C:C,"Retained Earnings (Secondary)")</f>
        <v>Retained Earnings (Secondary)</v>
      </c>
      <c r="H536" t="str">
        <f>_xlfn.XLOOKUP(Input[[#This Row],[Account Number]],'[1]Mapping '!A:A,'[1]Mapping '!D:D,"Retained Earnings (Secondary)")</f>
        <v>Retained Earnings (Secondary)</v>
      </c>
      <c r="I536" t="str">
        <f>_xlfn.CONCAT(Input[[#This Row],[Account Number]],"-",Input[[#This Row],[Account Description]])</f>
        <v>40502-F.I.C.A. EXPENSE</v>
      </c>
      <c r="K536" s="4"/>
    </row>
    <row r="537" spans="1:11" hidden="1" x14ac:dyDescent="0.25">
      <c r="A537">
        <v>51</v>
      </c>
      <c r="B537">
        <v>40503</v>
      </c>
      <c r="C537" t="s">
        <v>84</v>
      </c>
      <c r="D537" s="2">
        <v>1458.7325092999999</v>
      </c>
      <c r="E537" s="3">
        <v>45910</v>
      </c>
      <c r="F537" t="str">
        <f>_xlfn.XLOOKUP(Input[[#This Row],[Account Number]],'[1]Mapping '!A:A,'[1]Mapping '!B:B,"Retained Earnings (Secondary)")</f>
        <v>Retained Earnings (Secondary)</v>
      </c>
      <c r="G537" t="str">
        <f>_xlfn.XLOOKUP(Input[[#This Row],[Account Number]],'[1]Mapping '!A:A,'[1]Mapping '!C:C,"Retained Earnings (Secondary)")</f>
        <v>Retained Earnings (Secondary)</v>
      </c>
      <c r="H537" t="str">
        <f>_xlfn.XLOOKUP(Input[[#This Row],[Account Number]],'[1]Mapping '!A:A,'[1]Mapping '!D:D,"Retained Earnings (Secondary)")</f>
        <v>Retained Earnings (Secondary)</v>
      </c>
      <c r="I537" t="str">
        <f>_xlfn.CONCAT(Input[[#This Row],[Account Number]],"-",Input[[#This Row],[Account Description]])</f>
        <v>40503-FEDERAL UNEMPLOYMENT TAXES</v>
      </c>
      <c r="K537" s="4"/>
    </row>
    <row r="538" spans="1:11" hidden="1" x14ac:dyDescent="0.25">
      <c r="A538">
        <v>51</v>
      </c>
      <c r="B538">
        <v>40504</v>
      </c>
      <c r="C538" t="s">
        <v>85</v>
      </c>
      <c r="D538" s="2">
        <v>3646.8225093000001</v>
      </c>
      <c r="E538" s="3">
        <v>45910</v>
      </c>
      <c r="F538" t="str">
        <f>_xlfn.XLOOKUP(Input[[#This Row],[Account Number]],'[1]Mapping '!A:A,'[1]Mapping '!B:B,"Retained Earnings (Secondary)")</f>
        <v>Retained Earnings (Secondary)</v>
      </c>
      <c r="G538" t="str">
        <f>_xlfn.XLOOKUP(Input[[#This Row],[Account Number]],'[1]Mapping '!A:A,'[1]Mapping '!C:C,"Retained Earnings (Secondary)")</f>
        <v>Retained Earnings (Secondary)</v>
      </c>
      <c r="H538" t="str">
        <f>_xlfn.XLOOKUP(Input[[#This Row],[Account Number]],'[1]Mapping '!A:A,'[1]Mapping '!D:D,"Retained Earnings (Secondary)")</f>
        <v>Retained Earnings (Secondary)</v>
      </c>
      <c r="I538" t="str">
        <f>_xlfn.CONCAT(Input[[#This Row],[Account Number]],"-",Input[[#This Row],[Account Description]])</f>
        <v>40504-STATE UNEMPLOYMENT TAXES</v>
      </c>
      <c r="K538" s="4"/>
    </row>
    <row r="539" spans="1:11" hidden="1" x14ac:dyDescent="0.25">
      <c r="A539">
        <v>51</v>
      </c>
      <c r="B539">
        <v>40505</v>
      </c>
      <c r="C539" t="s">
        <v>86</v>
      </c>
      <c r="D539" s="2">
        <v>19146.682509300001</v>
      </c>
      <c r="E539" s="3">
        <v>45910</v>
      </c>
      <c r="F539" t="str">
        <f>_xlfn.XLOOKUP(Input[[#This Row],[Account Number]],'[1]Mapping '!A:A,'[1]Mapping '!B:B,"Retained Earnings (Secondary)")</f>
        <v>Retained Earnings (Secondary)</v>
      </c>
      <c r="G539" t="str">
        <f>_xlfn.XLOOKUP(Input[[#This Row],[Account Number]],'[1]Mapping '!A:A,'[1]Mapping '!C:C,"Retained Earnings (Secondary)")</f>
        <v>Retained Earnings (Secondary)</v>
      </c>
      <c r="H539" t="str">
        <f>_xlfn.XLOOKUP(Input[[#This Row],[Account Number]],'[1]Mapping '!A:A,'[1]Mapping '!D:D,"Retained Earnings (Secondary)")</f>
        <v>Retained Earnings (Secondary)</v>
      </c>
      <c r="I539" t="str">
        <f>_xlfn.CONCAT(Input[[#This Row],[Account Number]],"-",Input[[#This Row],[Account Description]])</f>
        <v>40505-HEALTH AND LIFE INSURANCE</v>
      </c>
      <c r="K539" s="4"/>
    </row>
    <row r="540" spans="1:11" hidden="1" x14ac:dyDescent="0.25">
      <c r="A540">
        <v>51</v>
      </c>
      <c r="B540">
        <v>40508</v>
      </c>
      <c r="C540" t="s">
        <v>89</v>
      </c>
      <c r="D540" s="2">
        <v>9405.0025093000004</v>
      </c>
      <c r="E540" s="3">
        <v>45910</v>
      </c>
      <c r="F540" t="str">
        <f>_xlfn.XLOOKUP(Input[[#This Row],[Account Number]],'[1]Mapping '!A:A,'[1]Mapping '!B:B,"Retained Earnings (Secondary)")</f>
        <v>Retained Earnings (Secondary)</v>
      </c>
      <c r="G540" t="str">
        <f>_xlfn.XLOOKUP(Input[[#This Row],[Account Number]],'[1]Mapping '!A:A,'[1]Mapping '!C:C,"Retained Earnings (Secondary)")</f>
        <v>Retained Earnings (Secondary)</v>
      </c>
      <c r="H540" t="str">
        <f>_xlfn.XLOOKUP(Input[[#This Row],[Account Number]],'[1]Mapping '!A:A,'[1]Mapping '!D:D,"Retained Earnings (Secondary)")</f>
        <v>Retained Earnings (Secondary)</v>
      </c>
      <c r="I540" t="str">
        <f>_xlfn.CONCAT(Input[[#This Row],[Account Number]],"-",Input[[#This Row],[Account Description]])</f>
        <v>40508-GENERAL INSURANCE EXPENSE</v>
      </c>
      <c r="K540" s="4"/>
    </row>
    <row r="541" spans="1:11" hidden="1" x14ac:dyDescent="0.25">
      <c r="A541">
        <v>51</v>
      </c>
      <c r="B541">
        <v>40509</v>
      </c>
      <c r="C541" t="s">
        <v>90</v>
      </c>
      <c r="D541" s="2">
        <v>79146.222509300002</v>
      </c>
      <c r="E541" s="3">
        <v>45910</v>
      </c>
      <c r="F541" t="str">
        <f>_xlfn.XLOOKUP(Input[[#This Row],[Account Number]],'[1]Mapping '!A:A,'[1]Mapping '!B:B,"Retained Earnings (Secondary)")</f>
        <v>Retained Earnings (Secondary)</v>
      </c>
      <c r="G541" t="str">
        <f>_xlfn.XLOOKUP(Input[[#This Row],[Account Number]],'[1]Mapping '!A:A,'[1]Mapping '!C:C,"Retained Earnings (Secondary)")</f>
        <v>Retained Earnings (Secondary)</v>
      </c>
      <c r="H541" t="str">
        <f>_xlfn.XLOOKUP(Input[[#This Row],[Account Number]],'[1]Mapping '!A:A,'[1]Mapping '!D:D,"Retained Earnings (Secondary)")</f>
        <v>Retained Earnings (Secondary)</v>
      </c>
      <c r="I541" t="str">
        <f>_xlfn.CONCAT(Input[[#This Row],[Account Number]],"-",Input[[#This Row],[Account Description]])</f>
        <v>40509-DEPRECIATION AND AMORTIZATION</v>
      </c>
      <c r="K541" s="4"/>
    </row>
    <row r="542" spans="1:11" hidden="1" x14ac:dyDescent="0.25">
      <c r="A542">
        <v>51</v>
      </c>
      <c r="B542">
        <v>40511</v>
      </c>
      <c r="C542" t="s">
        <v>91</v>
      </c>
      <c r="D542" s="2">
        <v>11910.5525093</v>
      </c>
      <c r="E542" s="3">
        <v>45910</v>
      </c>
      <c r="F542" t="str">
        <f>_xlfn.XLOOKUP(Input[[#This Row],[Account Number]],'[1]Mapping '!A:A,'[1]Mapping '!B:B,"Retained Earnings (Secondary)")</f>
        <v>Retained Earnings (Secondary)</v>
      </c>
      <c r="G542" t="str">
        <f>_xlfn.XLOOKUP(Input[[#This Row],[Account Number]],'[1]Mapping '!A:A,'[1]Mapping '!C:C,"Retained Earnings (Secondary)")</f>
        <v>Retained Earnings (Secondary)</v>
      </c>
      <c r="H542" t="str">
        <f>_xlfn.XLOOKUP(Input[[#This Row],[Account Number]],'[1]Mapping '!A:A,'[1]Mapping '!D:D,"Retained Earnings (Secondary)")</f>
        <v>Retained Earnings (Secondary)</v>
      </c>
      <c r="I542" t="str">
        <f>_xlfn.CONCAT(Input[[#This Row],[Account Number]],"-",Input[[#This Row],[Account Description]])</f>
        <v>40511-INTEREST ON NOTES PAYABLE</v>
      </c>
      <c r="K542" s="4"/>
    </row>
    <row r="543" spans="1:11" hidden="1" x14ac:dyDescent="0.25">
      <c r="A543">
        <v>51</v>
      </c>
      <c r="B543">
        <v>40519</v>
      </c>
      <c r="C543" t="s">
        <v>94</v>
      </c>
      <c r="D543" s="2">
        <v>31156.522509300001</v>
      </c>
      <c r="E543" s="3">
        <v>45910</v>
      </c>
      <c r="F543" t="str">
        <f>_xlfn.XLOOKUP(Input[[#This Row],[Account Number]],'[1]Mapping '!A:A,'[1]Mapping '!B:B,"Retained Earnings (Secondary)")</f>
        <v>Retained Earnings (Secondary)</v>
      </c>
      <c r="G543" t="str">
        <f>_xlfn.XLOOKUP(Input[[#This Row],[Account Number]],'[1]Mapping '!A:A,'[1]Mapping '!C:C,"Retained Earnings (Secondary)")</f>
        <v>Retained Earnings (Secondary)</v>
      </c>
      <c r="H543" t="str">
        <f>_xlfn.XLOOKUP(Input[[#This Row],[Account Number]],'[1]Mapping '!A:A,'[1]Mapping '!D:D,"Retained Earnings (Secondary)")</f>
        <v>Retained Earnings (Secondary)</v>
      </c>
      <c r="I543" t="str">
        <f>_xlfn.CONCAT(Input[[#This Row],[Account Number]],"-",Input[[#This Row],[Account Description]])</f>
        <v>40519-WORKERS COMP INS  EXPENSE</v>
      </c>
      <c r="K543" s="4"/>
    </row>
    <row r="544" spans="1:11" hidden="1" x14ac:dyDescent="0.25">
      <c r="A544">
        <v>51</v>
      </c>
      <c r="B544">
        <v>41503</v>
      </c>
      <c r="C544" t="s">
        <v>103</v>
      </c>
      <c r="D544" s="2">
        <v>729364.58250929997</v>
      </c>
      <c r="E544" s="3">
        <v>45910</v>
      </c>
      <c r="F544" t="str">
        <f>_xlfn.XLOOKUP(Input[[#This Row],[Account Number]],'[1]Mapping '!A:A,'[1]Mapping '!B:B,"Retained Earnings (Secondary)")</f>
        <v>Retained Earnings (Secondary)</v>
      </c>
      <c r="G544" t="str">
        <f>_xlfn.XLOOKUP(Input[[#This Row],[Account Number]],'[1]Mapping '!A:A,'[1]Mapping '!C:C,"Retained Earnings (Secondary)")</f>
        <v>Retained Earnings (Secondary)</v>
      </c>
      <c r="H544" t="str">
        <f>_xlfn.XLOOKUP(Input[[#This Row],[Account Number]],'[1]Mapping '!A:A,'[1]Mapping '!D:D,"Retained Earnings (Secondary)")</f>
        <v>Retained Earnings (Secondary)</v>
      </c>
      <c r="I544" t="str">
        <f>_xlfn.CONCAT(Input[[#This Row],[Account Number]],"-",Input[[#This Row],[Account Description]])</f>
        <v>41503-DELIVERY WAGES</v>
      </c>
      <c r="K544" s="4"/>
    </row>
    <row r="545" spans="1:11" hidden="1" x14ac:dyDescent="0.25">
      <c r="A545">
        <v>51</v>
      </c>
      <c r="B545">
        <v>41508</v>
      </c>
      <c r="C545" t="s">
        <v>107</v>
      </c>
      <c r="D545" s="2">
        <v>4083.0025092999999</v>
      </c>
      <c r="E545" s="3">
        <v>45910</v>
      </c>
      <c r="F545" t="str">
        <f>_xlfn.XLOOKUP(Input[[#This Row],[Account Number]],'[1]Mapping '!A:A,'[1]Mapping '!B:B,"Retained Earnings (Secondary)")</f>
        <v>Retained Earnings (Secondary)</v>
      </c>
      <c r="G545" t="str">
        <f>_xlfn.XLOOKUP(Input[[#This Row],[Account Number]],'[1]Mapping '!A:A,'[1]Mapping '!C:C,"Retained Earnings (Secondary)")</f>
        <v>Retained Earnings (Secondary)</v>
      </c>
      <c r="H545" t="str">
        <f>_xlfn.XLOOKUP(Input[[#This Row],[Account Number]],'[1]Mapping '!A:A,'[1]Mapping '!D:D,"Retained Earnings (Secondary)")</f>
        <v>Retained Earnings (Secondary)</v>
      </c>
      <c r="I545" t="str">
        <f>_xlfn.CONCAT(Input[[#This Row],[Account Number]],"-",Input[[#This Row],[Account Description]])</f>
        <v>41508-AUTO AND TRUCK EXPENSE</v>
      </c>
      <c r="K545" s="4"/>
    </row>
    <row r="546" spans="1:11" hidden="1" x14ac:dyDescent="0.25">
      <c r="A546">
        <v>51</v>
      </c>
      <c r="B546">
        <v>41512</v>
      </c>
      <c r="C546" t="s">
        <v>111</v>
      </c>
      <c r="D546" s="2">
        <v>121315.99250930001</v>
      </c>
      <c r="E546" s="3">
        <v>45910</v>
      </c>
      <c r="F546" t="str">
        <f>_xlfn.XLOOKUP(Input[[#This Row],[Account Number]],'[1]Mapping '!A:A,'[1]Mapping '!B:B,"Retained Earnings (Secondary)")</f>
        <v>Retained Earnings (Secondary)</v>
      </c>
      <c r="G546" t="str">
        <f>_xlfn.XLOOKUP(Input[[#This Row],[Account Number]],'[1]Mapping '!A:A,'[1]Mapping '!C:C,"Retained Earnings (Secondary)")</f>
        <v>Retained Earnings (Secondary)</v>
      </c>
      <c r="H546" t="str">
        <f>_xlfn.XLOOKUP(Input[[#This Row],[Account Number]],'[1]Mapping '!A:A,'[1]Mapping '!D:D,"Retained Earnings (Secondary)")</f>
        <v>Retained Earnings (Secondary)</v>
      </c>
      <c r="I546" t="str">
        <f>_xlfn.CONCAT(Input[[#This Row],[Account Number]],"-",Input[[#This Row],[Account Description]])</f>
        <v>41512-DELIVERY EXPENSE</v>
      </c>
      <c r="K546" s="4"/>
    </row>
    <row r="547" spans="1:11" hidden="1" x14ac:dyDescent="0.25">
      <c r="A547">
        <v>51</v>
      </c>
      <c r="B547">
        <v>41598</v>
      </c>
      <c r="C547" t="s">
        <v>114</v>
      </c>
      <c r="D547" s="2">
        <v>-1064255.0025092999</v>
      </c>
      <c r="E547" s="3">
        <v>45910</v>
      </c>
      <c r="F547" t="str">
        <f>_xlfn.XLOOKUP(Input[[#This Row],[Account Number]],'[1]Mapping '!A:A,'[1]Mapping '!B:B,"Retained Earnings (Secondary)")</f>
        <v>Retained Earnings (Secondary)</v>
      </c>
      <c r="G547" t="str">
        <f>_xlfn.XLOOKUP(Input[[#This Row],[Account Number]],'[1]Mapping '!A:A,'[1]Mapping '!C:C,"Retained Earnings (Secondary)")</f>
        <v>Retained Earnings (Secondary)</v>
      </c>
      <c r="H547" t="str">
        <f>_xlfn.XLOOKUP(Input[[#This Row],[Account Number]],'[1]Mapping '!A:A,'[1]Mapping '!D:D,"Retained Earnings (Secondary)")</f>
        <v>Retained Earnings (Secondary)</v>
      </c>
      <c r="I547" t="str">
        <f>_xlfn.CONCAT(Input[[#This Row],[Account Number]],"-",Input[[#This Row],[Account Description]])</f>
        <v>41598-DELIVERY INCOME FROM SALES INVOICING</v>
      </c>
      <c r="K547" s="4"/>
    </row>
    <row r="548" spans="1:11" hidden="1" x14ac:dyDescent="0.25">
      <c r="A548">
        <v>51</v>
      </c>
      <c r="B548">
        <v>90018</v>
      </c>
      <c r="C548" t="s">
        <v>184</v>
      </c>
      <c r="D548" s="2">
        <v>20.0025093</v>
      </c>
      <c r="E548" s="3">
        <v>45910</v>
      </c>
      <c r="F548" t="str">
        <f>_xlfn.XLOOKUP(Input[[#This Row],[Account Number]],'[1]Mapping '!A:A,'[1]Mapping '!B:B,"Retained Earnings (Secondary)")</f>
        <v>Retained Earnings (Secondary)</v>
      </c>
      <c r="G548" t="str">
        <f>_xlfn.XLOOKUP(Input[[#This Row],[Account Number]],'[1]Mapping '!A:A,'[1]Mapping '!C:C,"Retained Earnings (Secondary)")</f>
        <v>Retained Earnings (Secondary)</v>
      </c>
      <c r="H548" t="str">
        <f>_xlfn.XLOOKUP(Input[[#This Row],[Account Number]],'[1]Mapping '!A:A,'[1]Mapping '!D:D,"Retained Earnings (Secondary)")</f>
        <v>Retained Earnings (Secondary)</v>
      </c>
      <c r="I548" t="str">
        <f>_xlfn.CONCAT(Input[[#This Row],[Account Number]],"-",Input[[#This Row],[Account Description]])</f>
        <v>90018-PENALITIES</v>
      </c>
      <c r="K548" s="4"/>
    </row>
    <row r="549" spans="1:11" hidden="1" x14ac:dyDescent="0.25">
      <c r="A549">
        <v>51</v>
      </c>
      <c r="B549">
        <v>90039</v>
      </c>
      <c r="C549" t="s">
        <v>185</v>
      </c>
      <c r="D549" s="2">
        <v>11541.0025093</v>
      </c>
      <c r="E549" s="3">
        <v>45910</v>
      </c>
      <c r="F549" t="str">
        <f>_xlfn.XLOOKUP(Input[[#This Row],[Account Number]],'[1]Mapping '!A:A,'[1]Mapping '!B:B,"Retained Earnings (Secondary)")</f>
        <v>Retained Earnings (Secondary)</v>
      </c>
      <c r="G549" t="str">
        <f>_xlfn.XLOOKUP(Input[[#This Row],[Account Number]],'[1]Mapping '!A:A,'[1]Mapping '!C:C,"Retained Earnings (Secondary)")</f>
        <v>Retained Earnings (Secondary)</v>
      </c>
      <c r="H549" t="str">
        <f>_xlfn.XLOOKUP(Input[[#This Row],[Account Number]],'[1]Mapping '!A:A,'[1]Mapping '!D:D,"Retained Earnings (Secondary)")</f>
        <v>Retained Earnings (Secondary)</v>
      </c>
      <c r="I549" t="str">
        <f>_xlfn.CONCAT(Input[[#This Row],[Account Number]],"-",Input[[#This Row],[Account Description]])</f>
        <v>90039-WIS. CORPORATE TAX SURCHARGE</v>
      </c>
      <c r="K549" s="4"/>
    </row>
    <row r="550" spans="1:11" hidden="1" x14ac:dyDescent="0.25">
      <c r="A550">
        <v>51</v>
      </c>
      <c r="B550">
        <v>128110</v>
      </c>
      <c r="C550" t="s">
        <v>162</v>
      </c>
      <c r="D550" s="2">
        <v>31654.112509300001</v>
      </c>
      <c r="E550" s="3">
        <v>45910</v>
      </c>
      <c r="F550" t="str">
        <f>_xlfn.XLOOKUP(Input[[#This Row],[Account Number]],'[1]Mapping '!A:A,'[1]Mapping '!B:B,"Retained Earnings (Secondary)")</f>
        <v>Retained Earnings (Secondary)</v>
      </c>
      <c r="G550" t="str">
        <f>_xlfn.XLOOKUP(Input[[#This Row],[Account Number]],'[1]Mapping '!A:A,'[1]Mapping '!C:C,"Retained Earnings (Secondary)")</f>
        <v>Retained Earnings (Secondary)</v>
      </c>
      <c r="H550" t="str">
        <f>_xlfn.XLOOKUP(Input[[#This Row],[Account Number]],'[1]Mapping '!A:A,'[1]Mapping '!D:D,"Retained Earnings (Secondary)")</f>
        <v>Retained Earnings (Secondary)</v>
      </c>
      <c r="I550" t="str">
        <f>_xlfn.CONCAT(Input[[#This Row],[Account Number]],"-",Input[[#This Row],[Account Description]])</f>
        <v>128110-RETAINED EARNINGS (SECONDARY)</v>
      </c>
      <c r="K550" s="4"/>
    </row>
    <row r="551" spans="1:11" hidden="1" x14ac:dyDescent="0.25">
      <c r="A551">
        <v>52</v>
      </c>
      <c r="B551">
        <v>19005</v>
      </c>
      <c r="C551" t="s">
        <v>36</v>
      </c>
      <c r="D551" s="2">
        <v>76272.712509300007</v>
      </c>
      <c r="E551" s="3">
        <v>45910</v>
      </c>
      <c r="F551" t="str">
        <f>_xlfn.XLOOKUP(Input[[#This Row],[Account Number]],'[1]Mapping '!A:A,'[1]Mapping '!B:B,"Retained Earnings (Secondary)")</f>
        <v>Exchange Account</v>
      </c>
      <c r="G551" t="str">
        <f>_xlfn.XLOOKUP(Input[[#This Row],[Account Number]],'[1]Mapping '!A:A,'[1]Mapping '!C:C,"Retained Earnings (Secondary)")</f>
        <v>Current Assets</v>
      </c>
      <c r="H551" t="str">
        <f>_xlfn.XLOOKUP(Input[[#This Row],[Account Number]],'[1]Mapping '!A:A,'[1]Mapping '!D:D,"Retained Earnings (Secondary)")</f>
        <v>Exchange Account</v>
      </c>
      <c r="I551" t="str">
        <f>_xlfn.CONCAT(Input[[#This Row],[Account Number]],"-",Input[[#This Row],[Account Description]])</f>
        <v>19005-EXCHANGE ACCT. (STORE)</v>
      </c>
      <c r="K551" s="4"/>
    </row>
    <row r="552" spans="1:11" hidden="1" x14ac:dyDescent="0.25">
      <c r="A552">
        <v>52</v>
      </c>
      <c r="B552">
        <v>28110</v>
      </c>
      <c r="C552" t="s">
        <v>66</v>
      </c>
      <c r="D552" s="2">
        <v>-76272.712509300007</v>
      </c>
      <c r="E552" s="3">
        <v>45910</v>
      </c>
      <c r="F552" t="str">
        <f>_xlfn.XLOOKUP(Input[[#This Row],[Account Number]],'[1]Mapping '!A:A,'[1]Mapping '!B:B,"Retained Earnings (Secondary)")</f>
        <v xml:space="preserve">Retained Earnings </v>
      </c>
      <c r="G552" t="str">
        <f>_xlfn.XLOOKUP(Input[[#This Row],[Account Number]],'[1]Mapping '!A:A,'[1]Mapping '!C:C,"Retained Earnings (Secondary)")</f>
        <v>Stockholders' Equity</v>
      </c>
      <c r="H552" t="str">
        <f>_xlfn.XLOOKUP(Input[[#This Row],[Account Number]],'[1]Mapping '!A:A,'[1]Mapping '!D:D,"Retained Earnings (Secondary)")</f>
        <v>Retained Earnings</v>
      </c>
      <c r="I552" t="str">
        <f>_xlfn.CONCAT(Input[[#This Row],[Account Number]],"-",Input[[#This Row],[Account Description]])</f>
        <v>28110-RETAINED EARNINGS</v>
      </c>
      <c r="K552" s="4"/>
    </row>
    <row r="553" spans="1:11" hidden="1" x14ac:dyDescent="0.25">
      <c r="A553">
        <v>61</v>
      </c>
      <c r="B553">
        <v>11101</v>
      </c>
      <c r="C553" t="s">
        <v>13</v>
      </c>
      <c r="D553" s="2">
        <v>2551.9925093000002</v>
      </c>
      <c r="E553" s="3">
        <v>45910</v>
      </c>
      <c r="F553" t="str">
        <f>_xlfn.XLOOKUP(Input[[#This Row],[Account Number]],'[1]Mapping '!A:A,'[1]Mapping '!B:B,"Retained Earnings (Secondary)")</f>
        <v>Customer Deposits</v>
      </c>
      <c r="G553" t="str">
        <f>_xlfn.XLOOKUP(Input[[#This Row],[Account Number]],'[1]Mapping '!A:A,'[1]Mapping '!C:C,"Retained Earnings (Secondary)")</f>
        <v>Current Liabilities</v>
      </c>
      <c r="H553" t="str">
        <f>_xlfn.XLOOKUP(Input[[#This Row],[Account Number]],'[1]Mapping '!A:A,'[1]Mapping '!D:D,"Retained Earnings (Secondary)")</f>
        <v>Customer Deposits</v>
      </c>
      <c r="I553" t="str">
        <f>_xlfn.CONCAT(Input[[#This Row],[Account Number]],"-",Input[[#This Row],[Account Description]])</f>
        <v>11101-ACCTS. RECEIVABLE</v>
      </c>
      <c r="K553" s="4"/>
    </row>
    <row r="554" spans="1:11" hidden="1" x14ac:dyDescent="0.25">
      <c r="A554">
        <v>61</v>
      </c>
      <c r="B554">
        <v>19005</v>
      </c>
      <c r="C554" t="s">
        <v>36</v>
      </c>
      <c r="D554" s="2">
        <v>-844813.87250930001</v>
      </c>
      <c r="E554" s="3">
        <v>45910</v>
      </c>
      <c r="F554" t="str">
        <f>_xlfn.XLOOKUP(Input[[#This Row],[Account Number]],'[1]Mapping '!A:A,'[1]Mapping '!B:B,"Retained Earnings (Secondary)")</f>
        <v>Exchange Account</v>
      </c>
      <c r="G554" t="str">
        <f>_xlfn.XLOOKUP(Input[[#This Row],[Account Number]],'[1]Mapping '!A:A,'[1]Mapping '!C:C,"Retained Earnings (Secondary)")</f>
        <v>Current Assets</v>
      </c>
      <c r="H554" t="str">
        <f>_xlfn.XLOOKUP(Input[[#This Row],[Account Number]],'[1]Mapping '!A:A,'[1]Mapping '!D:D,"Retained Earnings (Secondary)")</f>
        <v>Exchange Account</v>
      </c>
      <c r="I554" t="str">
        <f>_xlfn.CONCAT(Input[[#This Row],[Account Number]],"-",Input[[#This Row],[Account Description]])</f>
        <v>19005-EXCHANGE ACCT. (STORE)</v>
      </c>
      <c r="K554" s="4"/>
    </row>
    <row r="555" spans="1:11" hidden="1" x14ac:dyDescent="0.25">
      <c r="A555">
        <v>61</v>
      </c>
      <c r="B555">
        <v>19012</v>
      </c>
      <c r="C555" t="s">
        <v>42</v>
      </c>
      <c r="D555" s="2">
        <v>832630.81250929995</v>
      </c>
      <c r="E555" s="3">
        <v>45910</v>
      </c>
      <c r="F555" t="str">
        <f>_xlfn.XLOOKUP(Input[[#This Row],[Account Number]],'[1]Mapping '!A:A,'[1]Mapping '!B:B,"Retained Earnings (Secondary)")</f>
        <v>Exchange Account</v>
      </c>
      <c r="G555" t="str">
        <f>_xlfn.XLOOKUP(Input[[#This Row],[Account Number]],'[1]Mapping '!A:A,'[1]Mapping '!C:C,"Retained Earnings (Secondary)")</f>
        <v>Current Assets</v>
      </c>
      <c r="H555" t="str">
        <f>_xlfn.XLOOKUP(Input[[#This Row],[Account Number]],'[1]Mapping '!A:A,'[1]Mapping '!D:D,"Retained Earnings (Secondary)")</f>
        <v>Exchange Account</v>
      </c>
      <c r="I555" t="str">
        <f>_xlfn.CONCAT(Input[[#This Row],[Account Number]],"-",Input[[#This Row],[Account Description]])</f>
        <v>19012-EXCHANGE ACCT (SITE 6)</v>
      </c>
      <c r="K555" s="4"/>
    </row>
    <row r="556" spans="1:11" hidden="1" x14ac:dyDescent="0.25">
      <c r="A556">
        <v>61</v>
      </c>
      <c r="B556">
        <v>20113</v>
      </c>
      <c r="C556" t="s">
        <v>48</v>
      </c>
      <c r="D556" s="2">
        <v>2.5092999999999999E-3</v>
      </c>
      <c r="E556" s="3">
        <v>45910</v>
      </c>
      <c r="F556" t="str">
        <f>_xlfn.XLOOKUP(Input[[#This Row],[Account Number]],'[1]Mapping '!A:A,'[1]Mapping '!B:B,"Retained Earnings (Secondary)")</f>
        <v>Customer Deposits</v>
      </c>
      <c r="G556" t="str">
        <f>_xlfn.XLOOKUP(Input[[#This Row],[Account Number]],'[1]Mapping '!A:A,'[1]Mapping '!C:C,"Retained Earnings (Secondary)")</f>
        <v>Current Liabilities</v>
      </c>
      <c r="H556" t="str">
        <f>_xlfn.XLOOKUP(Input[[#This Row],[Account Number]],'[1]Mapping '!A:A,'[1]Mapping '!D:D,"Retained Earnings (Secondary)")</f>
        <v>Customer Deposits</v>
      </c>
      <c r="I556" t="str">
        <f>_xlfn.CONCAT(Input[[#This Row],[Account Number]],"-",Input[[#This Row],[Account Description]])</f>
        <v>20113-CUSTOMER DEPOSITS</v>
      </c>
      <c r="K556" s="4"/>
    </row>
    <row r="557" spans="1:11" hidden="1" x14ac:dyDescent="0.25">
      <c r="A557">
        <v>61</v>
      </c>
      <c r="B557">
        <v>23103</v>
      </c>
      <c r="C557" t="s">
        <v>49</v>
      </c>
      <c r="D557" s="2">
        <v>-1.2509299999999999E-2</v>
      </c>
      <c r="E557" s="3">
        <v>45910</v>
      </c>
      <c r="F557" t="str">
        <f>_xlfn.XLOOKUP(Input[[#This Row],[Account Number]],'[1]Mapping '!A:A,'[1]Mapping '!B:B,"Retained Earnings (Secondary)")</f>
        <v>Taxes Payable</v>
      </c>
      <c r="G557" t="str">
        <f>_xlfn.XLOOKUP(Input[[#This Row],[Account Number]],'[1]Mapping '!A:A,'[1]Mapping '!C:C,"Retained Earnings (Secondary)")</f>
        <v>Current Liabilities</v>
      </c>
      <c r="H557" t="str">
        <f>_xlfn.XLOOKUP(Input[[#This Row],[Account Number]],'[1]Mapping '!A:A,'[1]Mapping '!D:D,"Retained Earnings (Secondary)")</f>
        <v>Sales Taxes</v>
      </c>
      <c r="I557" t="str">
        <f>_xlfn.CONCAT(Input[[#This Row],[Account Number]],"-",Input[[#This Row],[Account Description]])</f>
        <v>23103-STATE SALES TAXES 5%</v>
      </c>
      <c r="K557" s="4"/>
    </row>
    <row r="558" spans="1:11" hidden="1" x14ac:dyDescent="0.25">
      <c r="A558">
        <v>61</v>
      </c>
      <c r="B558">
        <v>28110</v>
      </c>
      <c r="C558" t="s">
        <v>66</v>
      </c>
      <c r="D558" s="2">
        <v>9631.0825093000003</v>
      </c>
      <c r="E558" s="3">
        <v>45910</v>
      </c>
      <c r="F558" t="str">
        <f>_xlfn.XLOOKUP(Input[[#This Row],[Account Number]],'[1]Mapping '!A:A,'[1]Mapping '!B:B,"Retained Earnings (Secondary)")</f>
        <v xml:space="preserve">Retained Earnings </v>
      </c>
      <c r="G558" t="str">
        <f>_xlfn.XLOOKUP(Input[[#This Row],[Account Number]],'[1]Mapping '!A:A,'[1]Mapping '!C:C,"Retained Earnings (Secondary)")</f>
        <v>Stockholders' Equity</v>
      </c>
      <c r="H558" t="str">
        <f>_xlfn.XLOOKUP(Input[[#This Row],[Account Number]],'[1]Mapping '!A:A,'[1]Mapping '!D:D,"Retained Earnings (Secondary)")</f>
        <v>Retained Earnings</v>
      </c>
      <c r="I558" t="str">
        <f>_xlfn.CONCAT(Input[[#This Row],[Account Number]],"-",Input[[#This Row],[Account Description]])</f>
        <v>28110-RETAINED EARNINGS</v>
      </c>
      <c r="K558" s="4"/>
    </row>
    <row r="559" spans="1:11" hidden="1" x14ac:dyDescent="0.25">
      <c r="A559">
        <v>61</v>
      </c>
      <c r="B559">
        <v>30101</v>
      </c>
      <c r="C559" t="s">
        <v>67</v>
      </c>
      <c r="D559" s="2">
        <v>1985.5025092999999</v>
      </c>
      <c r="E559" s="3">
        <v>45910</v>
      </c>
      <c r="F559" t="str">
        <f>_xlfn.XLOOKUP(Input[[#This Row],[Account Number]],'[1]Mapping '!A:A,'[1]Mapping '!B:B,"Retained Earnings (Secondary)")</f>
        <v>Retained Earnings (Secondary)</v>
      </c>
      <c r="G559" t="str">
        <f>_xlfn.XLOOKUP(Input[[#This Row],[Account Number]],'[1]Mapping '!A:A,'[1]Mapping '!C:C,"Retained Earnings (Secondary)")</f>
        <v>Retained Earnings (Secondary)</v>
      </c>
      <c r="H559" t="str">
        <f>_xlfn.XLOOKUP(Input[[#This Row],[Account Number]],'[1]Mapping '!A:A,'[1]Mapping '!D:D,"Retained Earnings (Secondary)")</f>
        <v>Retained Earnings (Secondary)</v>
      </c>
      <c r="I559" t="str">
        <f>_xlfn.CONCAT(Input[[#This Row],[Account Number]],"-",Input[[#This Row],[Account Description]])</f>
        <v>30101-FURNITURE SALES</v>
      </c>
      <c r="K559" s="4"/>
    </row>
    <row r="560" spans="1:11" hidden="1" x14ac:dyDescent="0.25">
      <c r="A560">
        <v>61</v>
      </c>
      <c r="B560">
        <v>30201</v>
      </c>
      <c r="C560" t="s">
        <v>68</v>
      </c>
      <c r="D560" s="2">
        <v>-1985.5025092999999</v>
      </c>
      <c r="E560" s="3">
        <v>45910</v>
      </c>
      <c r="F560" t="str">
        <f>_xlfn.XLOOKUP(Input[[#This Row],[Account Number]],'[1]Mapping '!A:A,'[1]Mapping '!B:B,"Retained Earnings (Secondary)")</f>
        <v>Retained Earnings (Secondary)</v>
      </c>
      <c r="G560" t="str">
        <f>_xlfn.XLOOKUP(Input[[#This Row],[Account Number]],'[1]Mapping '!A:A,'[1]Mapping '!C:C,"Retained Earnings (Secondary)")</f>
        <v>Retained Earnings (Secondary)</v>
      </c>
      <c r="H560" t="str">
        <f>_xlfn.XLOOKUP(Input[[#This Row],[Account Number]],'[1]Mapping '!A:A,'[1]Mapping '!D:D,"Retained Earnings (Secondary)")</f>
        <v>Retained Earnings (Secondary)</v>
      </c>
      <c r="I560" t="str">
        <f>_xlfn.CONCAT(Input[[#This Row],[Account Number]],"-",Input[[#This Row],[Account Description]])</f>
        <v>30201-MERCHANDISE PURCHASED</v>
      </c>
      <c r="K560" s="4"/>
    </row>
    <row r="561" spans="1:11" hidden="1" x14ac:dyDescent="0.25">
      <c r="A561">
        <v>61</v>
      </c>
      <c r="B561">
        <v>31201</v>
      </c>
      <c r="C561" t="s">
        <v>80</v>
      </c>
      <c r="D561" s="2">
        <v>-48900.0025093</v>
      </c>
      <c r="E561" s="3">
        <v>45910</v>
      </c>
      <c r="F561" t="str">
        <f>_xlfn.XLOOKUP(Input[[#This Row],[Account Number]],'[1]Mapping '!A:A,'[1]Mapping '!B:B,"Retained Earnings (Secondary)")</f>
        <v>Retained Earnings (Secondary)</v>
      </c>
      <c r="G561" t="str">
        <f>_xlfn.XLOOKUP(Input[[#This Row],[Account Number]],'[1]Mapping '!A:A,'[1]Mapping '!C:C,"Retained Earnings (Secondary)")</f>
        <v>Retained Earnings (Secondary)</v>
      </c>
      <c r="H561" t="str">
        <f>_xlfn.XLOOKUP(Input[[#This Row],[Account Number]],'[1]Mapping '!A:A,'[1]Mapping '!D:D,"Retained Earnings (Secondary)")</f>
        <v>Retained Earnings (Secondary)</v>
      </c>
      <c r="I561" t="str">
        <f>_xlfn.CONCAT(Input[[#This Row],[Account Number]],"-",Input[[#This Row],[Account Description]])</f>
        <v>31201-DEALER SALES</v>
      </c>
      <c r="K561" s="4"/>
    </row>
    <row r="562" spans="1:11" hidden="1" x14ac:dyDescent="0.25">
      <c r="A562">
        <v>61</v>
      </c>
      <c r="B562">
        <v>31222</v>
      </c>
      <c r="C562" t="s">
        <v>81</v>
      </c>
      <c r="D562" s="2">
        <v>48816.7525093</v>
      </c>
      <c r="E562" s="3">
        <v>45910</v>
      </c>
      <c r="F562" t="str">
        <f>_xlfn.XLOOKUP(Input[[#This Row],[Account Number]],'[1]Mapping '!A:A,'[1]Mapping '!B:B,"Retained Earnings (Secondary)")</f>
        <v>Retained Earnings (Secondary)</v>
      </c>
      <c r="G562" t="str">
        <f>_xlfn.XLOOKUP(Input[[#This Row],[Account Number]],'[1]Mapping '!A:A,'[1]Mapping '!C:C,"Retained Earnings (Secondary)")</f>
        <v>Retained Earnings (Secondary)</v>
      </c>
      <c r="H562" t="str">
        <f>_xlfn.XLOOKUP(Input[[#This Row],[Account Number]],'[1]Mapping '!A:A,'[1]Mapping '!D:D,"Retained Earnings (Secondary)")</f>
        <v>Retained Earnings (Secondary)</v>
      </c>
      <c r="I562" t="str">
        <f>_xlfn.CONCAT(Input[[#This Row],[Account Number]],"-",Input[[#This Row],[Account Description]])</f>
        <v>31222-DEALER COST OF SALES</v>
      </c>
      <c r="K562" s="4"/>
    </row>
    <row r="563" spans="1:11" hidden="1" x14ac:dyDescent="0.25">
      <c r="A563">
        <v>61</v>
      </c>
      <c r="B563">
        <v>42507</v>
      </c>
      <c r="C563" t="s">
        <v>130</v>
      </c>
      <c r="D563" s="2">
        <v>99.292509300000006</v>
      </c>
      <c r="E563" s="3">
        <v>45910</v>
      </c>
      <c r="F563" t="str">
        <f>_xlfn.XLOOKUP(Input[[#This Row],[Account Number]],'[1]Mapping '!A:A,'[1]Mapping '!B:B,"Retained Earnings (Secondary)")</f>
        <v>Retained Earnings (Secondary)</v>
      </c>
      <c r="G563" t="str">
        <f>_xlfn.XLOOKUP(Input[[#This Row],[Account Number]],'[1]Mapping '!A:A,'[1]Mapping '!C:C,"Retained Earnings (Secondary)")</f>
        <v>Retained Earnings (Secondary)</v>
      </c>
      <c r="H563" t="str">
        <f>_xlfn.XLOOKUP(Input[[#This Row],[Account Number]],'[1]Mapping '!A:A,'[1]Mapping '!D:D,"Retained Earnings (Secondary)")</f>
        <v>Retained Earnings (Secondary)</v>
      </c>
      <c r="I563" t="str">
        <f>_xlfn.CONCAT(Input[[#This Row],[Account Number]],"-",Input[[#This Row],[Account Description]])</f>
        <v>42507-ACCT REC VARIATIONS AND ADJUSTS</v>
      </c>
      <c r="K563" s="4"/>
    </row>
    <row r="564" spans="1:11" hidden="1" x14ac:dyDescent="0.25">
      <c r="A564">
        <v>61</v>
      </c>
      <c r="B564">
        <v>90013</v>
      </c>
      <c r="C564" t="s">
        <v>155</v>
      </c>
      <c r="D564" s="2">
        <v>-0.74250930000000004</v>
      </c>
      <c r="E564" s="3">
        <v>45910</v>
      </c>
      <c r="F564" t="str">
        <f>_xlfn.XLOOKUP(Input[[#This Row],[Account Number]],'[1]Mapping '!A:A,'[1]Mapping '!B:B,"Retained Earnings (Secondary)")</f>
        <v>Retained Earnings (Secondary)</v>
      </c>
      <c r="G564" t="str">
        <f>_xlfn.XLOOKUP(Input[[#This Row],[Account Number]],'[1]Mapping '!A:A,'[1]Mapping '!C:C,"Retained Earnings (Secondary)")</f>
        <v>Retained Earnings (Secondary)</v>
      </c>
      <c r="H564" t="str">
        <f>_xlfn.XLOOKUP(Input[[#This Row],[Account Number]],'[1]Mapping '!A:A,'[1]Mapping '!D:D,"Retained Earnings (Secondary)")</f>
        <v>Retained Earnings (Secondary)</v>
      </c>
      <c r="I564" t="str">
        <f>_xlfn.CONCAT(Input[[#This Row],[Account Number]],"-",Input[[#This Row],[Account Description]])</f>
        <v>90013-SALES TAX DISCOUNT</v>
      </c>
      <c r="K564" s="4"/>
    </row>
    <row r="565" spans="1:11" hidden="1" x14ac:dyDescent="0.25">
      <c r="A565">
        <v>61</v>
      </c>
      <c r="B565">
        <v>128110</v>
      </c>
      <c r="C565" t="s">
        <v>162</v>
      </c>
      <c r="D565" s="2">
        <v>-15.302509300000001</v>
      </c>
      <c r="E565" s="3">
        <v>45910</v>
      </c>
      <c r="F565" t="str">
        <f>_xlfn.XLOOKUP(Input[[#This Row],[Account Number]],'[1]Mapping '!A:A,'[1]Mapping '!B:B,"Retained Earnings (Secondary)")</f>
        <v>Retained Earnings (Secondary)</v>
      </c>
      <c r="G565" t="str">
        <f>_xlfn.XLOOKUP(Input[[#This Row],[Account Number]],'[1]Mapping '!A:A,'[1]Mapping '!C:C,"Retained Earnings (Secondary)")</f>
        <v>Retained Earnings (Secondary)</v>
      </c>
      <c r="H565" t="str">
        <f>_xlfn.XLOOKUP(Input[[#This Row],[Account Number]],'[1]Mapping '!A:A,'[1]Mapping '!D:D,"Retained Earnings (Secondary)")</f>
        <v>Retained Earnings (Secondary)</v>
      </c>
      <c r="I565" t="str">
        <f>_xlfn.CONCAT(Input[[#This Row],[Account Number]],"-",Input[[#This Row],[Account Description]])</f>
        <v>128110-RETAINED EARNINGS (SECONDARY)</v>
      </c>
      <c r="K565" s="4"/>
    </row>
    <row r="566" spans="1:11" hidden="1" x14ac:dyDescent="0.25">
      <c r="A566">
        <v>62</v>
      </c>
      <c r="B566">
        <v>11101</v>
      </c>
      <c r="C566" t="s">
        <v>163</v>
      </c>
      <c r="D566" s="2">
        <v>2.5092999999999999E-3</v>
      </c>
      <c r="E566" s="3">
        <v>45910</v>
      </c>
      <c r="F566" t="str">
        <f>_xlfn.XLOOKUP(Input[[#This Row],[Account Number]],'[1]Mapping '!A:A,'[1]Mapping '!B:B,"Retained Earnings (Secondary)")</f>
        <v>Customer Deposits</v>
      </c>
      <c r="G566" t="str">
        <f>_xlfn.XLOOKUP(Input[[#This Row],[Account Number]],'[1]Mapping '!A:A,'[1]Mapping '!C:C,"Retained Earnings (Secondary)")</f>
        <v>Current Liabilities</v>
      </c>
      <c r="H566" t="str">
        <f>_xlfn.XLOOKUP(Input[[#This Row],[Account Number]],'[1]Mapping '!A:A,'[1]Mapping '!D:D,"Retained Earnings (Secondary)")</f>
        <v>Customer Deposits</v>
      </c>
      <c r="I566" t="str">
        <f>_xlfn.CONCAT(Input[[#This Row],[Account Number]],"-",Input[[#This Row],[Account Description]])</f>
        <v>11101-ACCOUNT RECEIVABLE</v>
      </c>
      <c r="K566" s="4"/>
    </row>
    <row r="567" spans="1:11" hidden="1" x14ac:dyDescent="0.25">
      <c r="A567">
        <v>62</v>
      </c>
      <c r="B567">
        <v>12100</v>
      </c>
      <c r="C567" t="s">
        <v>18</v>
      </c>
      <c r="D567" s="2">
        <v>967.73250929999995</v>
      </c>
      <c r="E567" s="3">
        <v>45910</v>
      </c>
      <c r="F567" t="str">
        <f>_xlfn.XLOOKUP(Input[[#This Row],[Account Number]],'[1]Mapping '!A:A,'[1]Mapping '!B:B,"Retained Earnings (Secondary)")</f>
        <v>Inventory</v>
      </c>
      <c r="G567" t="str">
        <f>_xlfn.XLOOKUP(Input[[#This Row],[Account Number]],'[1]Mapping '!A:A,'[1]Mapping '!C:C,"Retained Earnings (Secondary)")</f>
        <v>Current Assets</v>
      </c>
      <c r="H567" t="str">
        <f>_xlfn.XLOOKUP(Input[[#This Row],[Account Number]],'[1]Mapping '!A:A,'[1]Mapping '!D:D,"Retained Earnings (Secondary)")</f>
        <v>Inventory</v>
      </c>
      <c r="I567" t="str">
        <f>_xlfn.CONCAT(Input[[#This Row],[Account Number]],"-",Input[[#This Row],[Account Description]])</f>
        <v>12100-MERCHANDISE INVENTORY</v>
      </c>
      <c r="K567" s="4"/>
    </row>
    <row r="568" spans="1:11" hidden="1" x14ac:dyDescent="0.25">
      <c r="A568">
        <v>62</v>
      </c>
      <c r="B568">
        <v>19005</v>
      </c>
      <c r="C568" t="s">
        <v>36</v>
      </c>
      <c r="D568" s="2">
        <v>844813.87250930001</v>
      </c>
      <c r="E568" s="3">
        <v>45910</v>
      </c>
      <c r="F568" t="str">
        <f>_xlfn.XLOOKUP(Input[[#This Row],[Account Number]],'[1]Mapping '!A:A,'[1]Mapping '!B:B,"Retained Earnings (Secondary)")</f>
        <v>Exchange Account</v>
      </c>
      <c r="G568" t="str">
        <f>_xlfn.XLOOKUP(Input[[#This Row],[Account Number]],'[1]Mapping '!A:A,'[1]Mapping '!C:C,"Retained Earnings (Secondary)")</f>
        <v>Current Assets</v>
      </c>
      <c r="H568" t="str">
        <f>_xlfn.XLOOKUP(Input[[#This Row],[Account Number]],'[1]Mapping '!A:A,'[1]Mapping '!D:D,"Retained Earnings (Secondary)")</f>
        <v>Exchange Account</v>
      </c>
      <c r="I568" t="str">
        <f>_xlfn.CONCAT(Input[[#This Row],[Account Number]],"-",Input[[#This Row],[Account Description]])</f>
        <v>19005-EXCHANGE ACCT. (STORE)</v>
      </c>
      <c r="K568" s="4"/>
    </row>
    <row r="569" spans="1:11" hidden="1" x14ac:dyDescent="0.25">
      <c r="A569">
        <v>62</v>
      </c>
      <c r="B569">
        <v>19012</v>
      </c>
      <c r="C569" t="s">
        <v>42</v>
      </c>
      <c r="D569" s="2">
        <v>-986252.91250930005</v>
      </c>
      <c r="E569" s="3">
        <v>45910</v>
      </c>
      <c r="F569" t="str">
        <f>_xlfn.XLOOKUP(Input[[#This Row],[Account Number]],'[1]Mapping '!A:A,'[1]Mapping '!B:B,"Retained Earnings (Secondary)")</f>
        <v>Exchange Account</v>
      </c>
      <c r="G569" t="str">
        <f>_xlfn.XLOOKUP(Input[[#This Row],[Account Number]],'[1]Mapping '!A:A,'[1]Mapping '!C:C,"Retained Earnings (Secondary)")</f>
        <v>Current Assets</v>
      </c>
      <c r="H569" t="str">
        <f>_xlfn.XLOOKUP(Input[[#This Row],[Account Number]],'[1]Mapping '!A:A,'[1]Mapping '!D:D,"Retained Earnings (Secondary)")</f>
        <v>Exchange Account</v>
      </c>
      <c r="I569" t="str">
        <f>_xlfn.CONCAT(Input[[#This Row],[Account Number]],"-",Input[[#This Row],[Account Description]])</f>
        <v>19012-EXCHANGE ACCT (SITE 6)</v>
      </c>
      <c r="K569" s="4"/>
    </row>
    <row r="570" spans="1:11" hidden="1" x14ac:dyDescent="0.25">
      <c r="A570">
        <v>62</v>
      </c>
      <c r="B570">
        <v>20113</v>
      </c>
      <c r="C570" t="s">
        <v>48</v>
      </c>
      <c r="D570" s="2">
        <v>2.5092999999999999E-3</v>
      </c>
      <c r="E570" s="3">
        <v>45910</v>
      </c>
      <c r="F570" t="str">
        <f>_xlfn.XLOOKUP(Input[[#This Row],[Account Number]],'[1]Mapping '!A:A,'[1]Mapping '!B:B,"Retained Earnings (Secondary)")</f>
        <v>Customer Deposits</v>
      </c>
      <c r="G570" t="str">
        <f>_xlfn.XLOOKUP(Input[[#This Row],[Account Number]],'[1]Mapping '!A:A,'[1]Mapping '!C:C,"Retained Earnings (Secondary)")</f>
        <v>Current Liabilities</v>
      </c>
      <c r="H570" t="str">
        <f>_xlfn.XLOOKUP(Input[[#This Row],[Account Number]],'[1]Mapping '!A:A,'[1]Mapping '!D:D,"Retained Earnings (Secondary)")</f>
        <v>Customer Deposits</v>
      </c>
      <c r="I570" t="str">
        <f>_xlfn.CONCAT(Input[[#This Row],[Account Number]],"-",Input[[#This Row],[Account Description]])</f>
        <v>20113-CUSTOMER DEPOSITS</v>
      </c>
      <c r="K570" s="4"/>
    </row>
    <row r="571" spans="1:11" hidden="1" x14ac:dyDescent="0.25">
      <c r="A571">
        <v>62</v>
      </c>
      <c r="B571">
        <v>28110</v>
      </c>
      <c r="C571" t="s">
        <v>66</v>
      </c>
      <c r="D571" s="2">
        <v>140471.31250930001</v>
      </c>
      <c r="E571" s="3">
        <v>45910</v>
      </c>
      <c r="F571" t="str">
        <f>_xlfn.XLOOKUP(Input[[#This Row],[Account Number]],'[1]Mapping '!A:A,'[1]Mapping '!B:B,"Retained Earnings (Secondary)")</f>
        <v xml:space="preserve">Retained Earnings </v>
      </c>
      <c r="G571" t="str">
        <f>_xlfn.XLOOKUP(Input[[#This Row],[Account Number]],'[1]Mapping '!A:A,'[1]Mapping '!C:C,"Retained Earnings (Secondary)")</f>
        <v>Stockholders' Equity</v>
      </c>
      <c r="H571" t="str">
        <f>_xlfn.XLOOKUP(Input[[#This Row],[Account Number]],'[1]Mapping '!A:A,'[1]Mapping '!D:D,"Retained Earnings (Secondary)")</f>
        <v>Retained Earnings</v>
      </c>
      <c r="I571" t="str">
        <f>_xlfn.CONCAT(Input[[#This Row],[Account Number]],"-",Input[[#This Row],[Account Description]])</f>
        <v>28110-RETAINED EARNINGS</v>
      </c>
      <c r="K571" s="4"/>
    </row>
    <row r="572" spans="1:11" hidden="1" x14ac:dyDescent="0.25">
      <c r="A572">
        <v>71</v>
      </c>
      <c r="B572">
        <v>11101</v>
      </c>
      <c r="C572" t="s">
        <v>13</v>
      </c>
      <c r="D572" s="2">
        <v>3902.4025093</v>
      </c>
      <c r="E572" s="3">
        <v>45910</v>
      </c>
      <c r="F572" t="str">
        <f>_xlfn.XLOOKUP(Input[[#This Row],[Account Number]],'[1]Mapping '!A:A,'[1]Mapping '!B:B,"Retained Earnings (Secondary)")</f>
        <v>Customer Deposits</v>
      </c>
      <c r="G572" t="str">
        <f>_xlfn.XLOOKUP(Input[[#This Row],[Account Number]],'[1]Mapping '!A:A,'[1]Mapping '!C:C,"Retained Earnings (Secondary)")</f>
        <v>Current Liabilities</v>
      </c>
      <c r="H572" t="str">
        <f>_xlfn.XLOOKUP(Input[[#This Row],[Account Number]],'[1]Mapping '!A:A,'[1]Mapping '!D:D,"Retained Earnings (Secondary)")</f>
        <v>Customer Deposits</v>
      </c>
      <c r="I572" t="str">
        <f>_xlfn.CONCAT(Input[[#This Row],[Account Number]],"-",Input[[#This Row],[Account Description]])</f>
        <v>11101-ACCTS. RECEIVABLE</v>
      </c>
      <c r="K572" s="4"/>
    </row>
    <row r="573" spans="1:11" hidden="1" x14ac:dyDescent="0.25">
      <c r="A573">
        <v>71</v>
      </c>
      <c r="B573">
        <v>12100</v>
      </c>
      <c r="C573" t="s">
        <v>18</v>
      </c>
      <c r="D573" s="2">
        <v>5132.8025092999997</v>
      </c>
      <c r="E573" s="3">
        <v>45910</v>
      </c>
      <c r="F573" t="str">
        <f>_xlfn.XLOOKUP(Input[[#This Row],[Account Number]],'[1]Mapping '!A:A,'[1]Mapping '!B:B,"Retained Earnings (Secondary)")</f>
        <v>Inventory</v>
      </c>
      <c r="G573" t="str">
        <f>_xlfn.XLOOKUP(Input[[#This Row],[Account Number]],'[1]Mapping '!A:A,'[1]Mapping '!C:C,"Retained Earnings (Secondary)")</f>
        <v>Current Assets</v>
      </c>
      <c r="H573" t="str">
        <f>_xlfn.XLOOKUP(Input[[#This Row],[Account Number]],'[1]Mapping '!A:A,'[1]Mapping '!D:D,"Retained Earnings (Secondary)")</f>
        <v>Inventory</v>
      </c>
      <c r="I573" t="str">
        <f>_xlfn.CONCAT(Input[[#This Row],[Account Number]],"-",Input[[#This Row],[Account Description]])</f>
        <v>12100-MERCHANDISE INVENTORY</v>
      </c>
      <c r="K573" s="4"/>
    </row>
    <row r="574" spans="1:11" hidden="1" x14ac:dyDescent="0.25">
      <c r="A574">
        <v>71</v>
      </c>
      <c r="B574">
        <v>19005</v>
      </c>
      <c r="C574" t="s">
        <v>36</v>
      </c>
      <c r="D574" s="2">
        <v>-12486276.5725093</v>
      </c>
      <c r="E574" s="3">
        <v>45910</v>
      </c>
      <c r="F574" t="str">
        <f>_xlfn.XLOOKUP(Input[[#This Row],[Account Number]],'[1]Mapping '!A:A,'[1]Mapping '!B:B,"Retained Earnings (Secondary)")</f>
        <v>Exchange Account</v>
      </c>
      <c r="G574" t="str">
        <f>_xlfn.XLOOKUP(Input[[#This Row],[Account Number]],'[1]Mapping '!A:A,'[1]Mapping '!C:C,"Retained Earnings (Secondary)")</f>
        <v>Current Assets</v>
      </c>
      <c r="H574" t="str">
        <f>_xlfn.XLOOKUP(Input[[#This Row],[Account Number]],'[1]Mapping '!A:A,'[1]Mapping '!D:D,"Retained Earnings (Secondary)")</f>
        <v>Exchange Account</v>
      </c>
      <c r="I574" t="str">
        <f>_xlfn.CONCAT(Input[[#This Row],[Account Number]],"-",Input[[#This Row],[Account Description]])</f>
        <v>19005-EXCHANGE ACCT. (STORE)</v>
      </c>
      <c r="K574" s="4"/>
    </row>
    <row r="575" spans="1:11" hidden="1" x14ac:dyDescent="0.25">
      <c r="A575">
        <v>71</v>
      </c>
      <c r="B575">
        <v>19013</v>
      </c>
      <c r="C575" t="s">
        <v>43</v>
      </c>
      <c r="D575" s="2">
        <v>15404094.602509299</v>
      </c>
      <c r="E575" s="3">
        <v>45910</v>
      </c>
      <c r="F575" t="str">
        <f>_xlfn.XLOOKUP(Input[[#This Row],[Account Number]],'[1]Mapping '!A:A,'[1]Mapping '!B:B,"Retained Earnings (Secondary)")</f>
        <v>Exchange Account</v>
      </c>
      <c r="G575" t="str">
        <f>_xlfn.XLOOKUP(Input[[#This Row],[Account Number]],'[1]Mapping '!A:A,'[1]Mapping '!C:C,"Retained Earnings (Secondary)")</f>
        <v>Current Assets</v>
      </c>
      <c r="H575" t="str">
        <f>_xlfn.XLOOKUP(Input[[#This Row],[Account Number]],'[1]Mapping '!A:A,'[1]Mapping '!D:D,"Retained Earnings (Secondary)")</f>
        <v>Exchange Account</v>
      </c>
      <c r="I575" t="str">
        <f>_xlfn.CONCAT(Input[[#This Row],[Account Number]],"-",Input[[#This Row],[Account Description]])</f>
        <v>19013-EXCHANGE ACCT (SITE 7)</v>
      </c>
      <c r="K575" s="4"/>
    </row>
    <row r="576" spans="1:11" hidden="1" x14ac:dyDescent="0.25">
      <c r="A576">
        <v>71</v>
      </c>
      <c r="B576">
        <v>20101</v>
      </c>
      <c r="C576" t="s">
        <v>44</v>
      </c>
      <c r="D576" s="2">
        <v>2027.6625093</v>
      </c>
      <c r="E576" s="3">
        <v>45910</v>
      </c>
      <c r="F576" t="str">
        <f>_xlfn.XLOOKUP(Input[[#This Row],[Account Number]],'[1]Mapping '!A:A,'[1]Mapping '!B:B,"Retained Earnings (Secondary)")</f>
        <v>Accounts Payable</v>
      </c>
      <c r="G576" t="str">
        <f>_xlfn.XLOOKUP(Input[[#This Row],[Account Number]],'[1]Mapping '!A:A,'[1]Mapping '!C:C,"Retained Earnings (Secondary)")</f>
        <v>Current Liabilities</v>
      </c>
      <c r="H576" t="str">
        <f>_xlfn.XLOOKUP(Input[[#This Row],[Account Number]],'[1]Mapping '!A:A,'[1]Mapping '!D:D,"Retained Earnings (Secondary)")</f>
        <v>Accounts Payable</v>
      </c>
      <c r="I576" t="str">
        <f>_xlfn.CONCAT(Input[[#This Row],[Account Number]],"-",Input[[#This Row],[Account Description]])</f>
        <v>20101-ACCOUNTS PAYABLE</v>
      </c>
      <c r="K576" s="4"/>
    </row>
    <row r="577" spans="1:11" hidden="1" x14ac:dyDescent="0.25">
      <c r="A577">
        <v>71</v>
      </c>
      <c r="B577">
        <v>20113</v>
      </c>
      <c r="C577" t="s">
        <v>48</v>
      </c>
      <c r="D577" s="2">
        <v>-89661.922509299999</v>
      </c>
      <c r="E577" s="3">
        <v>45910</v>
      </c>
      <c r="F577" t="str">
        <f>_xlfn.XLOOKUP(Input[[#This Row],[Account Number]],'[1]Mapping '!A:A,'[1]Mapping '!B:B,"Retained Earnings (Secondary)")</f>
        <v>Customer Deposits</v>
      </c>
      <c r="G577" t="str">
        <f>_xlfn.XLOOKUP(Input[[#This Row],[Account Number]],'[1]Mapping '!A:A,'[1]Mapping '!C:C,"Retained Earnings (Secondary)")</f>
        <v>Current Liabilities</v>
      </c>
      <c r="H577" t="str">
        <f>_xlfn.XLOOKUP(Input[[#This Row],[Account Number]],'[1]Mapping '!A:A,'[1]Mapping '!D:D,"Retained Earnings (Secondary)")</f>
        <v>Customer Deposits</v>
      </c>
      <c r="I577" t="str">
        <f>_xlfn.CONCAT(Input[[#This Row],[Account Number]],"-",Input[[#This Row],[Account Description]])</f>
        <v>20113-CUSTOMER DEPOSITS</v>
      </c>
      <c r="K577" s="4"/>
    </row>
    <row r="578" spans="1:11" hidden="1" x14ac:dyDescent="0.25">
      <c r="A578">
        <v>71</v>
      </c>
      <c r="B578">
        <v>23103</v>
      </c>
      <c r="C578" t="s">
        <v>49</v>
      </c>
      <c r="D578" s="2">
        <v>-6652.7525093000004</v>
      </c>
      <c r="E578" s="3">
        <v>45910</v>
      </c>
      <c r="F578" t="str">
        <f>_xlfn.XLOOKUP(Input[[#This Row],[Account Number]],'[1]Mapping '!A:A,'[1]Mapping '!B:B,"Retained Earnings (Secondary)")</f>
        <v>Taxes Payable</v>
      </c>
      <c r="G578" t="str">
        <f>_xlfn.XLOOKUP(Input[[#This Row],[Account Number]],'[1]Mapping '!A:A,'[1]Mapping '!C:C,"Retained Earnings (Secondary)")</f>
        <v>Current Liabilities</v>
      </c>
      <c r="H578" t="str">
        <f>_xlfn.XLOOKUP(Input[[#This Row],[Account Number]],'[1]Mapping '!A:A,'[1]Mapping '!D:D,"Retained Earnings (Secondary)")</f>
        <v>Sales Taxes</v>
      </c>
      <c r="I578" t="str">
        <f>_xlfn.CONCAT(Input[[#This Row],[Account Number]],"-",Input[[#This Row],[Account Description]])</f>
        <v>23103-STATE SALES TAXES 5%</v>
      </c>
      <c r="K578" s="4"/>
    </row>
    <row r="579" spans="1:11" hidden="1" x14ac:dyDescent="0.25">
      <c r="A579">
        <v>71</v>
      </c>
      <c r="B579">
        <v>28110</v>
      </c>
      <c r="C579" t="s">
        <v>66</v>
      </c>
      <c r="D579" s="2">
        <v>-2820128.1125093</v>
      </c>
      <c r="E579" s="3">
        <v>45910</v>
      </c>
      <c r="F579" t="str">
        <f>_xlfn.XLOOKUP(Input[[#This Row],[Account Number]],'[1]Mapping '!A:A,'[1]Mapping '!B:B,"Retained Earnings (Secondary)")</f>
        <v xml:space="preserve">Retained Earnings </v>
      </c>
      <c r="G579" t="str">
        <f>_xlfn.XLOOKUP(Input[[#This Row],[Account Number]],'[1]Mapping '!A:A,'[1]Mapping '!C:C,"Retained Earnings (Secondary)")</f>
        <v>Stockholders' Equity</v>
      </c>
      <c r="H579" t="str">
        <f>_xlfn.XLOOKUP(Input[[#This Row],[Account Number]],'[1]Mapping '!A:A,'[1]Mapping '!D:D,"Retained Earnings (Secondary)")</f>
        <v>Retained Earnings</v>
      </c>
      <c r="I579" t="str">
        <f>_xlfn.CONCAT(Input[[#This Row],[Account Number]],"-",Input[[#This Row],[Account Description]])</f>
        <v>28110-RETAINED EARNINGS</v>
      </c>
      <c r="K579" s="4"/>
    </row>
    <row r="580" spans="1:11" hidden="1" x14ac:dyDescent="0.25">
      <c r="A580">
        <v>71</v>
      </c>
      <c r="B580">
        <v>30101</v>
      </c>
      <c r="C580" t="s">
        <v>67</v>
      </c>
      <c r="D580" s="2">
        <v>-927325.22250929999</v>
      </c>
      <c r="E580" s="3">
        <v>45910</v>
      </c>
      <c r="F580" t="str">
        <f>_xlfn.XLOOKUP(Input[[#This Row],[Account Number]],'[1]Mapping '!A:A,'[1]Mapping '!B:B,"Retained Earnings (Secondary)")</f>
        <v>Retained Earnings (Secondary)</v>
      </c>
      <c r="G580" t="str">
        <f>_xlfn.XLOOKUP(Input[[#This Row],[Account Number]],'[1]Mapping '!A:A,'[1]Mapping '!C:C,"Retained Earnings (Secondary)")</f>
        <v>Retained Earnings (Secondary)</v>
      </c>
      <c r="H580" t="str">
        <f>_xlfn.XLOOKUP(Input[[#This Row],[Account Number]],'[1]Mapping '!A:A,'[1]Mapping '!D:D,"Retained Earnings (Secondary)")</f>
        <v>Retained Earnings (Secondary)</v>
      </c>
      <c r="I580" t="str">
        <f>_xlfn.CONCAT(Input[[#This Row],[Account Number]],"-",Input[[#This Row],[Account Description]])</f>
        <v>30101-FURNITURE SALES</v>
      </c>
      <c r="K580" s="4"/>
    </row>
    <row r="581" spans="1:11" hidden="1" x14ac:dyDescent="0.25">
      <c r="A581" s="8">
        <v>71</v>
      </c>
      <c r="B581" s="9">
        <v>30201</v>
      </c>
      <c r="C581" t="s">
        <v>68</v>
      </c>
      <c r="D581" s="2">
        <v>518115.52250929998</v>
      </c>
      <c r="E581" s="3">
        <v>45910</v>
      </c>
      <c r="F581" t="str">
        <f>_xlfn.XLOOKUP(Input[[#This Row],[Account Number]],'[1]Mapping '!A:A,'[1]Mapping '!B:B,"Retained Earnings (Secondary)")</f>
        <v>Retained Earnings (Secondary)</v>
      </c>
      <c r="G581" t="str">
        <f>_xlfn.XLOOKUP(Input[[#This Row],[Account Number]],'[1]Mapping '!A:A,'[1]Mapping '!C:C,"Retained Earnings (Secondary)")</f>
        <v>Retained Earnings (Secondary)</v>
      </c>
      <c r="H581" t="str">
        <f>_xlfn.XLOOKUP(Input[[#This Row],[Account Number]],'[1]Mapping '!A:A,'[1]Mapping '!D:D,"Retained Earnings (Secondary)")</f>
        <v>Retained Earnings (Secondary)</v>
      </c>
      <c r="I581" t="str">
        <f>_xlfn.CONCAT(Input[[#This Row],[Account Number]],"-",Input[[#This Row],[Account Description]])</f>
        <v>30201-MERCHANDISE PURCHASED</v>
      </c>
      <c r="K581" s="4"/>
    </row>
    <row r="582" spans="1:11" hidden="1" x14ac:dyDescent="0.25">
      <c r="A582" s="8">
        <v>71</v>
      </c>
      <c r="B582" s="9">
        <v>30203</v>
      </c>
      <c r="C582" t="s">
        <v>70</v>
      </c>
      <c r="D582" s="2">
        <v>17.5725093</v>
      </c>
      <c r="E582" s="3">
        <v>45910</v>
      </c>
      <c r="F582" t="str">
        <f>_xlfn.XLOOKUP(Input[[#This Row],[Account Number]],'[1]Mapping '!A:A,'[1]Mapping '!B:B,"Retained Earnings (Secondary)")</f>
        <v>Retained Earnings (Secondary)</v>
      </c>
      <c r="G582" t="str">
        <f>_xlfn.XLOOKUP(Input[[#This Row],[Account Number]],'[1]Mapping '!A:A,'[1]Mapping '!C:C,"Retained Earnings (Secondary)")</f>
        <v>Retained Earnings (Secondary)</v>
      </c>
      <c r="H582" t="str">
        <f>_xlfn.XLOOKUP(Input[[#This Row],[Account Number]],'[1]Mapping '!A:A,'[1]Mapping '!D:D,"Retained Earnings (Secondary)")</f>
        <v>Retained Earnings (Secondary)</v>
      </c>
      <c r="I582" t="str">
        <f>_xlfn.CONCAT(Input[[#This Row],[Account Number]],"-",Input[[#This Row],[Account Description]])</f>
        <v>30203-INVENTORY  COST ADJUSTMENTS</v>
      </c>
      <c r="K582" s="4"/>
    </row>
    <row r="583" spans="1:11" hidden="1" x14ac:dyDescent="0.25">
      <c r="A583" s="8">
        <v>71</v>
      </c>
      <c r="B583" s="9">
        <v>30209</v>
      </c>
      <c r="C583" t="s">
        <v>74</v>
      </c>
      <c r="D583" s="2">
        <v>2532.0525093000001</v>
      </c>
      <c r="E583" s="3">
        <v>45910</v>
      </c>
      <c r="F583" t="str">
        <f>_xlfn.XLOOKUP(Input[[#This Row],[Account Number]],'[1]Mapping '!A:A,'[1]Mapping '!B:B,"Retained Earnings (Secondary)")</f>
        <v>Retained Earnings (Secondary)</v>
      </c>
      <c r="G583" t="str">
        <f>_xlfn.XLOOKUP(Input[[#This Row],[Account Number]],'[1]Mapping '!A:A,'[1]Mapping '!C:C,"Retained Earnings (Secondary)")</f>
        <v>Retained Earnings (Secondary)</v>
      </c>
      <c r="H583" t="str">
        <f>_xlfn.XLOOKUP(Input[[#This Row],[Account Number]],'[1]Mapping '!A:A,'[1]Mapping '!D:D,"Retained Earnings (Secondary)")</f>
        <v>Retained Earnings (Secondary)</v>
      </c>
      <c r="I583" t="str">
        <f>_xlfn.CONCAT(Input[[#This Row],[Account Number]],"-",Input[[#This Row],[Account Description]])</f>
        <v>30209-INVENTORY ADDS/DELETES</v>
      </c>
      <c r="K583" s="4"/>
    </row>
    <row r="584" spans="1:11" hidden="1" x14ac:dyDescent="0.25">
      <c r="A584" s="8">
        <v>71</v>
      </c>
      <c r="B584" s="9">
        <v>30249</v>
      </c>
      <c r="C584" t="s">
        <v>78</v>
      </c>
      <c r="D584" s="2">
        <v>-9829.3225093000001</v>
      </c>
      <c r="E584" s="3">
        <v>45910</v>
      </c>
      <c r="F584" t="str">
        <f>_xlfn.XLOOKUP(Input[[#This Row],[Account Number]],'[1]Mapping '!A:A,'[1]Mapping '!B:B,"Retained Earnings (Secondary)")</f>
        <v>Retained Earnings (Secondary)</v>
      </c>
      <c r="G584" t="str">
        <f>_xlfn.XLOOKUP(Input[[#This Row],[Account Number]],'[1]Mapping '!A:A,'[1]Mapping '!C:C,"Retained Earnings (Secondary)")</f>
        <v>Retained Earnings (Secondary)</v>
      </c>
      <c r="H584" t="str">
        <f>_xlfn.XLOOKUP(Input[[#This Row],[Account Number]],'[1]Mapping '!A:A,'[1]Mapping '!D:D,"Retained Earnings (Secondary)")</f>
        <v>Retained Earnings (Secondary)</v>
      </c>
      <c r="I584" t="str">
        <f>_xlfn.CONCAT(Input[[#This Row],[Account Number]],"-",Input[[#This Row],[Account Description]])</f>
        <v>30249-FURN WARRANTY SALES</v>
      </c>
      <c r="K584" s="4"/>
    </row>
    <row r="585" spans="1:11" hidden="1" x14ac:dyDescent="0.25">
      <c r="A585" s="8">
        <v>71</v>
      </c>
      <c r="B585" s="9">
        <v>30250</v>
      </c>
      <c r="C585" t="s">
        <v>79</v>
      </c>
      <c r="D585" s="2">
        <v>2261.6625092999998</v>
      </c>
      <c r="E585" s="3">
        <v>45910</v>
      </c>
      <c r="F585" t="str">
        <f>_xlfn.XLOOKUP(Input[[#This Row],[Account Number]],'[1]Mapping '!A:A,'[1]Mapping '!B:B,"Retained Earnings (Secondary)")</f>
        <v>Retained Earnings (Secondary)</v>
      </c>
      <c r="G585" t="str">
        <f>_xlfn.XLOOKUP(Input[[#This Row],[Account Number]],'[1]Mapping '!A:A,'[1]Mapping '!C:C,"Retained Earnings (Secondary)")</f>
        <v>Retained Earnings (Secondary)</v>
      </c>
      <c r="H585" t="str">
        <f>_xlfn.XLOOKUP(Input[[#This Row],[Account Number]],'[1]Mapping '!A:A,'[1]Mapping '!D:D,"Retained Earnings (Secondary)")</f>
        <v>Retained Earnings (Secondary)</v>
      </c>
      <c r="I585" t="str">
        <f>_xlfn.CONCAT(Input[[#This Row],[Account Number]],"-",Input[[#This Row],[Account Description]])</f>
        <v>30250-FURN WARRANTY COGS</v>
      </c>
      <c r="K585" s="4"/>
    </row>
    <row r="586" spans="1:11" hidden="1" x14ac:dyDescent="0.25">
      <c r="A586" s="8">
        <v>71</v>
      </c>
      <c r="B586" s="9">
        <v>31201</v>
      </c>
      <c r="C586" t="s">
        <v>80</v>
      </c>
      <c r="D586" s="2">
        <v>-5874.4125093000002</v>
      </c>
      <c r="E586" s="3">
        <v>45910</v>
      </c>
      <c r="F586" t="str">
        <f>_xlfn.XLOOKUP(Input[[#This Row],[Account Number]],'[1]Mapping '!A:A,'[1]Mapping '!B:B,"Retained Earnings (Secondary)")</f>
        <v>Retained Earnings (Secondary)</v>
      </c>
      <c r="G586" t="str">
        <f>_xlfn.XLOOKUP(Input[[#This Row],[Account Number]],'[1]Mapping '!A:A,'[1]Mapping '!C:C,"Retained Earnings (Secondary)")</f>
        <v>Retained Earnings (Secondary)</v>
      </c>
      <c r="H586" t="str">
        <f>_xlfn.XLOOKUP(Input[[#This Row],[Account Number]],'[1]Mapping '!A:A,'[1]Mapping '!D:D,"Retained Earnings (Secondary)")</f>
        <v>Retained Earnings (Secondary)</v>
      </c>
      <c r="I586" t="str">
        <f>_xlfn.CONCAT(Input[[#This Row],[Account Number]],"-",Input[[#This Row],[Account Description]])</f>
        <v>31201-DEALER SALES</v>
      </c>
      <c r="K586" s="4"/>
    </row>
    <row r="587" spans="1:11" hidden="1" x14ac:dyDescent="0.25">
      <c r="A587" s="8">
        <v>71</v>
      </c>
      <c r="B587" s="9">
        <v>31222</v>
      </c>
      <c r="C587" t="s">
        <v>81</v>
      </c>
      <c r="D587" s="2">
        <v>3436.8025093000001</v>
      </c>
      <c r="E587" s="3">
        <v>45910</v>
      </c>
      <c r="F587" t="str">
        <f>_xlfn.XLOOKUP(Input[[#This Row],[Account Number]],'[1]Mapping '!A:A,'[1]Mapping '!B:B,"Retained Earnings (Secondary)")</f>
        <v>Retained Earnings (Secondary)</v>
      </c>
      <c r="G587" t="str">
        <f>_xlfn.XLOOKUP(Input[[#This Row],[Account Number]],'[1]Mapping '!A:A,'[1]Mapping '!C:C,"Retained Earnings (Secondary)")</f>
        <v>Retained Earnings (Secondary)</v>
      </c>
      <c r="H587" t="str">
        <f>_xlfn.XLOOKUP(Input[[#This Row],[Account Number]],'[1]Mapping '!A:A,'[1]Mapping '!D:D,"Retained Earnings (Secondary)")</f>
        <v>Retained Earnings (Secondary)</v>
      </c>
      <c r="I587" t="str">
        <f>_xlfn.CONCAT(Input[[#This Row],[Account Number]],"-",Input[[#This Row],[Account Description]])</f>
        <v>31222-DEALER COST OF SALES</v>
      </c>
      <c r="K587" s="4"/>
    </row>
    <row r="588" spans="1:11" hidden="1" x14ac:dyDescent="0.25">
      <c r="A588" s="8">
        <v>71</v>
      </c>
      <c r="B588" s="9">
        <v>41598</v>
      </c>
      <c r="C588" t="s">
        <v>114</v>
      </c>
      <c r="D588" s="2">
        <v>-57733.242509299998</v>
      </c>
      <c r="E588" s="3">
        <v>45910</v>
      </c>
      <c r="F588" t="str">
        <f>_xlfn.XLOOKUP(Input[[#This Row],[Account Number]],'[1]Mapping '!A:A,'[1]Mapping '!B:B,"Retained Earnings (Secondary)")</f>
        <v>Retained Earnings (Secondary)</v>
      </c>
      <c r="G588" t="str">
        <f>_xlfn.XLOOKUP(Input[[#This Row],[Account Number]],'[1]Mapping '!A:A,'[1]Mapping '!C:C,"Retained Earnings (Secondary)")</f>
        <v>Retained Earnings (Secondary)</v>
      </c>
      <c r="H588" t="str">
        <f>_xlfn.XLOOKUP(Input[[#This Row],[Account Number]],'[1]Mapping '!A:A,'[1]Mapping '!D:D,"Retained Earnings (Secondary)")</f>
        <v>Retained Earnings (Secondary)</v>
      </c>
      <c r="I588" t="str">
        <f>_xlfn.CONCAT(Input[[#This Row],[Account Number]],"-",Input[[#This Row],[Account Description]])</f>
        <v>41598-DELIVERY INCOME FROM SALES INVOICING</v>
      </c>
      <c r="K588" s="4"/>
    </row>
    <row r="589" spans="1:11" hidden="1" x14ac:dyDescent="0.25">
      <c r="A589" s="8">
        <v>71</v>
      </c>
      <c r="B589" s="9">
        <v>42507</v>
      </c>
      <c r="C589" t="s">
        <v>130</v>
      </c>
      <c r="D589" s="2">
        <v>-1007.7125093</v>
      </c>
      <c r="E589" s="3">
        <v>45910</v>
      </c>
      <c r="F589" t="str">
        <f>_xlfn.XLOOKUP(Input[[#This Row],[Account Number]],'[1]Mapping '!A:A,'[1]Mapping '!B:B,"Retained Earnings (Secondary)")</f>
        <v>Retained Earnings (Secondary)</v>
      </c>
      <c r="G589" t="str">
        <f>_xlfn.XLOOKUP(Input[[#This Row],[Account Number]],'[1]Mapping '!A:A,'[1]Mapping '!C:C,"Retained Earnings (Secondary)")</f>
        <v>Retained Earnings (Secondary)</v>
      </c>
      <c r="H589" t="str">
        <f>_xlfn.XLOOKUP(Input[[#This Row],[Account Number]],'[1]Mapping '!A:A,'[1]Mapping '!D:D,"Retained Earnings (Secondary)")</f>
        <v>Retained Earnings (Secondary)</v>
      </c>
      <c r="I589" t="str">
        <f>_xlfn.CONCAT(Input[[#This Row],[Account Number]],"-",Input[[#This Row],[Account Description]])</f>
        <v>42507-ACCT REC VARIATIONS AND ADJUSTS</v>
      </c>
      <c r="K589" s="4"/>
    </row>
    <row r="590" spans="1:11" hidden="1" x14ac:dyDescent="0.25">
      <c r="A590" s="8">
        <v>71</v>
      </c>
      <c r="B590" s="9">
        <v>42508</v>
      </c>
      <c r="C590" t="s">
        <v>131</v>
      </c>
      <c r="D590" s="2">
        <v>-1938.5425092999999</v>
      </c>
      <c r="E590" s="3">
        <v>45910</v>
      </c>
      <c r="F590" t="str">
        <f>_xlfn.XLOOKUP(Input[[#This Row],[Account Number]],'[1]Mapping '!A:A,'[1]Mapping '!B:B,"Retained Earnings (Secondary)")</f>
        <v>Retained Earnings (Secondary)</v>
      </c>
      <c r="G590" t="str">
        <f>_xlfn.XLOOKUP(Input[[#This Row],[Account Number]],'[1]Mapping '!A:A,'[1]Mapping '!C:C,"Retained Earnings (Secondary)")</f>
        <v>Retained Earnings (Secondary)</v>
      </c>
      <c r="H590" t="str">
        <f>_xlfn.XLOOKUP(Input[[#This Row],[Account Number]],'[1]Mapping '!A:A,'[1]Mapping '!D:D,"Retained Earnings (Secondary)")</f>
        <v>Retained Earnings (Secondary)</v>
      </c>
      <c r="I590" t="str">
        <f>_xlfn.CONCAT(Input[[#This Row],[Account Number]],"-",Input[[#This Row],[Account Description]])</f>
        <v>42508-MERCHANDISE CREDIT WRITE OFFS</v>
      </c>
      <c r="K590" s="4"/>
    </row>
    <row r="591" spans="1:11" hidden="1" x14ac:dyDescent="0.25">
      <c r="A591" s="8">
        <v>71</v>
      </c>
      <c r="B591" s="9">
        <v>90013</v>
      </c>
      <c r="C591" t="s">
        <v>155</v>
      </c>
      <c r="D591" s="2">
        <v>-397.44250929999998</v>
      </c>
      <c r="E591" s="3">
        <v>45910</v>
      </c>
      <c r="F591" t="str">
        <f>_xlfn.XLOOKUP(Input[[#This Row],[Account Number]],'[1]Mapping '!A:A,'[1]Mapping '!B:B,"Retained Earnings (Secondary)")</f>
        <v>Retained Earnings (Secondary)</v>
      </c>
      <c r="G591" t="str">
        <f>_xlfn.XLOOKUP(Input[[#This Row],[Account Number]],'[1]Mapping '!A:A,'[1]Mapping '!C:C,"Retained Earnings (Secondary)")</f>
        <v>Retained Earnings (Secondary)</v>
      </c>
      <c r="H591" t="str">
        <f>_xlfn.XLOOKUP(Input[[#This Row],[Account Number]],'[1]Mapping '!A:A,'[1]Mapping '!D:D,"Retained Earnings (Secondary)")</f>
        <v>Retained Earnings (Secondary)</v>
      </c>
      <c r="I591" t="str">
        <f>_xlfn.CONCAT(Input[[#This Row],[Account Number]],"-",Input[[#This Row],[Account Description]])</f>
        <v>90013-SALES TAX DISCOUNT</v>
      </c>
      <c r="K591" s="4"/>
    </row>
    <row r="592" spans="1:11" hidden="1" x14ac:dyDescent="0.25">
      <c r="A592" s="8">
        <v>71</v>
      </c>
      <c r="B592" s="9">
        <v>90026</v>
      </c>
      <c r="C592" t="s">
        <v>157</v>
      </c>
      <c r="D592" s="2">
        <v>1731.3225093000001</v>
      </c>
      <c r="E592" s="3">
        <v>45910</v>
      </c>
      <c r="F592" t="str">
        <f>_xlfn.XLOOKUP(Input[[#This Row],[Account Number]],'[1]Mapping '!A:A,'[1]Mapping '!B:B,"Retained Earnings (Secondary)")</f>
        <v>Retained Earnings (Secondary)</v>
      </c>
      <c r="G592" t="str">
        <f>_xlfn.XLOOKUP(Input[[#This Row],[Account Number]],'[1]Mapping '!A:A,'[1]Mapping '!C:C,"Retained Earnings (Secondary)")</f>
        <v>Retained Earnings (Secondary)</v>
      </c>
      <c r="H592" t="str">
        <f>_xlfn.XLOOKUP(Input[[#This Row],[Account Number]],'[1]Mapping '!A:A,'[1]Mapping '!D:D,"Retained Earnings (Secondary)")</f>
        <v>Retained Earnings (Secondary)</v>
      </c>
      <c r="I592" t="str">
        <f>_xlfn.CONCAT(Input[[#This Row],[Account Number]],"-",Input[[#This Row],[Account Description]])</f>
        <v>90026-TD FINANCE DISCOUNTS</v>
      </c>
      <c r="K592" s="4"/>
    </row>
    <row r="593" spans="1:11" hidden="1" x14ac:dyDescent="0.25">
      <c r="A593" s="8">
        <v>71</v>
      </c>
      <c r="B593" s="9">
        <v>90027</v>
      </c>
      <c r="C593" t="s">
        <v>158</v>
      </c>
      <c r="D593" s="2">
        <v>201.1725093</v>
      </c>
      <c r="E593" s="3">
        <v>45910</v>
      </c>
      <c r="F593" t="str">
        <f>_xlfn.XLOOKUP(Input[[#This Row],[Account Number]],'[1]Mapping '!A:A,'[1]Mapping '!B:B,"Retained Earnings (Secondary)")</f>
        <v>Retained Earnings (Secondary)</v>
      </c>
      <c r="G593" t="str">
        <f>_xlfn.XLOOKUP(Input[[#This Row],[Account Number]],'[1]Mapping '!A:A,'[1]Mapping '!C:C,"Retained Earnings (Secondary)")</f>
        <v>Retained Earnings (Secondary)</v>
      </c>
      <c r="H593" t="str">
        <f>_xlfn.XLOOKUP(Input[[#This Row],[Account Number]],'[1]Mapping '!A:A,'[1]Mapping '!D:D,"Retained Earnings (Secondary)")</f>
        <v>Retained Earnings (Secondary)</v>
      </c>
      <c r="I593" t="str">
        <f>_xlfn.CONCAT(Input[[#This Row],[Account Number]],"-",Input[[#This Row],[Account Description]])</f>
        <v>90027-GE FINANCE DISCOUNTS</v>
      </c>
      <c r="K593" s="4"/>
    </row>
    <row r="594" spans="1:11" hidden="1" x14ac:dyDescent="0.25">
      <c r="A594" s="8">
        <v>71</v>
      </c>
      <c r="B594" s="9">
        <v>90028</v>
      </c>
      <c r="C594" t="s">
        <v>159</v>
      </c>
      <c r="D594" s="2">
        <v>625.12250930000005</v>
      </c>
      <c r="E594" s="3">
        <v>45910</v>
      </c>
      <c r="F594" t="str">
        <f>_xlfn.XLOOKUP(Input[[#This Row],[Account Number]],'[1]Mapping '!A:A,'[1]Mapping '!B:B,"Retained Earnings (Secondary)")</f>
        <v>Retained Earnings (Secondary)</v>
      </c>
      <c r="G594" t="str">
        <f>_xlfn.XLOOKUP(Input[[#This Row],[Account Number]],'[1]Mapping '!A:A,'[1]Mapping '!C:C,"Retained Earnings (Secondary)")</f>
        <v>Retained Earnings (Secondary)</v>
      </c>
      <c r="H594" t="str">
        <f>_xlfn.XLOOKUP(Input[[#This Row],[Account Number]],'[1]Mapping '!A:A,'[1]Mapping '!D:D,"Retained Earnings (Secondary)")</f>
        <v>Retained Earnings (Secondary)</v>
      </c>
      <c r="I594" t="str">
        <f>_xlfn.CONCAT(Input[[#This Row],[Account Number]],"-",Input[[#This Row],[Account Description]])</f>
        <v>90028-CITI FINANCE DISCOUNTS</v>
      </c>
      <c r="K594" s="4"/>
    </row>
    <row r="595" spans="1:11" hidden="1" x14ac:dyDescent="0.25">
      <c r="A595" s="8">
        <v>71</v>
      </c>
      <c r="B595" s="9">
        <v>90029</v>
      </c>
      <c r="C595" t="s">
        <v>160</v>
      </c>
      <c r="D595" s="2">
        <v>4826.7025093000002</v>
      </c>
      <c r="E595" s="3">
        <v>45910</v>
      </c>
      <c r="F595" t="str">
        <f>_xlfn.XLOOKUP(Input[[#This Row],[Account Number]],'[1]Mapping '!A:A,'[1]Mapping '!B:B,"Retained Earnings (Secondary)")</f>
        <v>Retained Earnings (Secondary)</v>
      </c>
      <c r="G595" t="str">
        <f>_xlfn.XLOOKUP(Input[[#This Row],[Account Number]],'[1]Mapping '!A:A,'[1]Mapping '!C:C,"Retained Earnings (Secondary)")</f>
        <v>Retained Earnings (Secondary)</v>
      </c>
      <c r="H595" t="str">
        <f>_xlfn.XLOOKUP(Input[[#This Row],[Account Number]],'[1]Mapping '!A:A,'[1]Mapping '!D:D,"Retained Earnings (Secondary)")</f>
        <v>Retained Earnings (Secondary)</v>
      </c>
      <c r="I595" t="str">
        <f>_xlfn.CONCAT(Input[[#This Row],[Account Number]],"-",Input[[#This Row],[Account Description]])</f>
        <v>90029-AFFIRM DISCOUNTS</v>
      </c>
      <c r="K595" s="4"/>
    </row>
    <row r="596" spans="1:11" hidden="1" x14ac:dyDescent="0.25">
      <c r="A596" s="8">
        <v>71</v>
      </c>
      <c r="B596" s="9">
        <v>128110</v>
      </c>
      <c r="C596" t="s">
        <v>162</v>
      </c>
      <c r="D596" s="2">
        <v>457919.8625093</v>
      </c>
      <c r="E596" s="3">
        <v>45910</v>
      </c>
      <c r="F596" t="str">
        <f>_xlfn.XLOOKUP(Input[[#This Row],[Account Number]],'[1]Mapping '!A:A,'[1]Mapping '!B:B,"Retained Earnings (Secondary)")</f>
        <v>Retained Earnings (Secondary)</v>
      </c>
      <c r="G596" t="str">
        <f>_xlfn.XLOOKUP(Input[[#This Row],[Account Number]],'[1]Mapping '!A:A,'[1]Mapping '!C:C,"Retained Earnings (Secondary)")</f>
        <v>Retained Earnings (Secondary)</v>
      </c>
      <c r="H596" t="str">
        <f>_xlfn.XLOOKUP(Input[[#This Row],[Account Number]],'[1]Mapping '!A:A,'[1]Mapping '!D:D,"Retained Earnings (Secondary)")</f>
        <v>Retained Earnings (Secondary)</v>
      </c>
      <c r="I596" t="str">
        <f>_xlfn.CONCAT(Input[[#This Row],[Account Number]],"-",Input[[#This Row],[Account Description]])</f>
        <v>128110-RETAINED EARNINGS (SECONDARY)</v>
      </c>
      <c r="K596" s="4"/>
    </row>
    <row r="597" spans="1:11" hidden="1" x14ac:dyDescent="0.25">
      <c r="A597" s="8">
        <v>72</v>
      </c>
      <c r="B597" s="9">
        <v>11101</v>
      </c>
      <c r="C597" t="s">
        <v>163</v>
      </c>
      <c r="D597" s="2">
        <v>17703.672509299999</v>
      </c>
      <c r="E597" s="3">
        <v>45910</v>
      </c>
      <c r="F597" t="str">
        <f>_xlfn.XLOOKUP(Input[[#This Row],[Account Number]],'[1]Mapping '!A:A,'[1]Mapping '!B:B,"Retained Earnings (Secondary)")</f>
        <v>Customer Deposits</v>
      </c>
      <c r="G597" t="str">
        <f>_xlfn.XLOOKUP(Input[[#This Row],[Account Number]],'[1]Mapping '!A:A,'[1]Mapping '!C:C,"Retained Earnings (Secondary)")</f>
        <v>Current Liabilities</v>
      </c>
      <c r="H597" t="str">
        <f>_xlfn.XLOOKUP(Input[[#This Row],[Account Number]],'[1]Mapping '!A:A,'[1]Mapping '!D:D,"Retained Earnings (Secondary)")</f>
        <v>Customer Deposits</v>
      </c>
      <c r="I597" t="str">
        <f>_xlfn.CONCAT(Input[[#This Row],[Account Number]],"-",Input[[#This Row],[Account Description]])</f>
        <v>11101-ACCOUNT RECEIVABLE</v>
      </c>
      <c r="K597" s="4"/>
    </row>
    <row r="598" spans="1:11" hidden="1" x14ac:dyDescent="0.25">
      <c r="A598" s="8">
        <v>72</v>
      </c>
      <c r="B598" s="9">
        <v>12100</v>
      </c>
      <c r="C598" t="s">
        <v>18</v>
      </c>
      <c r="D598" s="2">
        <v>7103.0525092999997</v>
      </c>
      <c r="E598" s="3">
        <v>45910</v>
      </c>
      <c r="F598" t="str">
        <f>_xlfn.XLOOKUP(Input[[#This Row],[Account Number]],'[1]Mapping '!A:A,'[1]Mapping '!B:B,"Retained Earnings (Secondary)")</f>
        <v>Inventory</v>
      </c>
      <c r="G598" t="str">
        <f>_xlfn.XLOOKUP(Input[[#This Row],[Account Number]],'[1]Mapping '!A:A,'[1]Mapping '!C:C,"Retained Earnings (Secondary)")</f>
        <v>Current Assets</v>
      </c>
      <c r="H598" t="str">
        <f>_xlfn.XLOOKUP(Input[[#This Row],[Account Number]],'[1]Mapping '!A:A,'[1]Mapping '!D:D,"Retained Earnings (Secondary)")</f>
        <v>Inventory</v>
      </c>
      <c r="I598" t="str">
        <f>_xlfn.CONCAT(Input[[#This Row],[Account Number]],"-",Input[[#This Row],[Account Description]])</f>
        <v>12100-MERCHANDISE INVENTORY</v>
      </c>
      <c r="K598" s="4"/>
    </row>
    <row r="599" spans="1:11" hidden="1" x14ac:dyDescent="0.25">
      <c r="A599" s="8">
        <v>72</v>
      </c>
      <c r="B599" s="9">
        <v>19005</v>
      </c>
      <c r="C599" t="s">
        <v>36</v>
      </c>
      <c r="D599" s="2">
        <v>12455612.7425093</v>
      </c>
      <c r="E599" s="3">
        <v>45910</v>
      </c>
      <c r="F599" t="str">
        <f>_xlfn.XLOOKUP(Input[[#This Row],[Account Number]],'[1]Mapping '!A:A,'[1]Mapping '!B:B,"Retained Earnings (Secondary)")</f>
        <v>Exchange Account</v>
      </c>
      <c r="G599" t="str">
        <f>_xlfn.XLOOKUP(Input[[#This Row],[Account Number]],'[1]Mapping '!A:A,'[1]Mapping '!C:C,"Retained Earnings (Secondary)")</f>
        <v>Current Assets</v>
      </c>
      <c r="H599" t="str">
        <f>_xlfn.XLOOKUP(Input[[#This Row],[Account Number]],'[1]Mapping '!A:A,'[1]Mapping '!D:D,"Retained Earnings (Secondary)")</f>
        <v>Exchange Account</v>
      </c>
      <c r="I599" t="str">
        <f>_xlfn.CONCAT(Input[[#This Row],[Account Number]],"-",Input[[#This Row],[Account Description]])</f>
        <v>19005-EXCHANGE ACCT. (STORE)</v>
      </c>
      <c r="K599" s="4"/>
    </row>
    <row r="600" spans="1:11" hidden="1" x14ac:dyDescent="0.25">
      <c r="A600" s="8">
        <v>72</v>
      </c>
      <c r="B600" s="9">
        <v>19013</v>
      </c>
      <c r="C600" t="s">
        <v>43</v>
      </c>
      <c r="D600" s="2">
        <v>-10009950.532509301</v>
      </c>
      <c r="E600" s="3">
        <v>45910</v>
      </c>
      <c r="F600" t="str">
        <f>_xlfn.XLOOKUP(Input[[#This Row],[Account Number]],'[1]Mapping '!A:A,'[1]Mapping '!B:B,"Retained Earnings (Secondary)")</f>
        <v>Exchange Account</v>
      </c>
      <c r="G600" t="str">
        <f>_xlfn.XLOOKUP(Input[[#This Row],[Account Number]],'[1]Mapping '!A:A,'[1]Mapping '!C:C,"Retained Earnings (Secondary)")</f>
        <v>Current Assets</v>
      </c>
      <c r="H600" t="str">
        <f>_xlfn.XLOOKUP(Input[[#This Row],[Account Number]],'[1]Mapping '!A:A,'[1]Mapping '!D:D,"Retained Earnings (Secondary)")</f>
        <v>Exchange Account</v>
      </c>
      <c r="I600" t="str">
        <f>_xlfn.CONCAT(Input[[#This Row],[Account Number]],"-",Input[[#This Row],[Account Description]])</f>
        <v>19013-EXCHANGE ACCT (SITE 7)</v>
      </c>
      <c r="K600" s="4"/>
    </row>
    <row r="601" spans="1:11" hidden="1" x14ac:dyDescent="0.25">
      <c r="A601" s="8">
        <v>72</v>
      </c>
      <c r="B601" s="9">
        <v>20101</v>
      </c>
      <c r="C601" t="s">
        <v>44</v>
      </c>
      <c r="D601" s="2">
        <v>-12050.092509300001</v>
      </c>
      <c r="E601" s="3">
        <v>45910</v>
      </c>
      <c r="F601" t="str">
        <f>_xlfn.XLOOKUP(Input[[#This Row],[Account Number]],'[1]Mapping '!A:A,'[1]Mapping '!B:B,"Retained Earnings (Secondary)")</f>
        <v>Accounts Payable</v>
      </c>
      <c r="G601" t="str">
        <f>_xlfn.XLOOKUP(Input[[#This Row],[Account Number]],'[1]Mapping '!A:A,'[1]Mapping '!C:C,"Retained Earnings (Secondary)")</f>
        <v>Current Liabilities</v>
      </c>
      <c r="H601" t="str">
        <f>_xlfn.XLOOKUP(Input[[#This Row],[Account Number]],'[1]Mapping '!A:A,'[1]Mapping '!D:D,"Retained Earnings (Secondary)")</f>
        <v>Accounts Payable</v>
      </c>
      <c r="I601" t="str">
        <f>_xlfn.CONCAT(Input[[#This Row],[Account Number]],"-",Input[[#This Row],[Account Description]])</f>
        <v>20101-ACCOUNTS PAYABLE</v>
      </c>
      <c r="K601" s="4"/>
    </row>
    <row r="602" spans="1:11" hidden="1" x14ac:dyDescent="0.25">
      <c r="A602" s="8">
        <v>72</v>
      </c>
      <c r="B602" s="9">
        <v>20113</v>
      </c>
      <c r="C602" t="s">
        <v>48</v>
      </c>
      <c r="D602" s="2">
        <v>-123935.21250930001</v>
      </c>
      <c r="E602" s="3">
        <v>45910</v>
      </c>
      <c r="F602" t="str">
        <f>_xlfn.XLOOKUP(Input[[#This Row],[Account Number]],'[1]Mapping '!A:A,'[1]Mapping '!B:B,"Retained Earnings (Secondary)")</f>
        <v>Customer Deposits</v>
      </c>
      <c r="G602" t="str">
        <f>_xlfn.XLOOKUP(Input[[#This Row],[Account Number]],'[1]Mapping '!A:A,'[1]Mapping '!C:C,"Retained Earnings (Secondary)")</f>
        <v>Current Liabilities</v>
      </c>
      <c r="H602" t="str">
        <f>_xlfn.XLOOKUP(Input[[#This Row],[Account Number]],'[1]Mapping '!A:A,'[1]Mapping '!D:D,"Retained Earnings (Secondary)")</f>
        <v>Customer Deposits</v>
      </c>
      <c r="I602" t="str">
        <f>_xlfn.CONCAT(Input[[#This Row],[Account Number]],"-",Input[[#This Row],[Account Description]])</f>
        <v>20113-CUSTOMER DEPOSITS</v>
      </c>
      <c r="K602" s="4"/>
    </row>
    <row r="603" spans="1:11" hidden="1" x14ac:dyDescent="0.25">
      <c r="A603" s="8">
        <v>72</v>
      </c>
      <c r="B603" s="9">
        <v>23103</v>
      </c>
      <c r="C603" t="s">
        <v>167</v>
      </c>
      <c r="D603" s="2">
        <v>-11756.9025093</v>
      </c>
      <c r="E603" s="3">
        <v>45910</v>
      </c>
      <c r="F603" t="str">
        <f>_xlfn.XLOOKUP(Input[[#This Row],[Account Number]],'[1]Mapping '!A:A,'[1]Mapping '!B:B,"Retained Earnings (Secondary)")</f>
        <v>Taxes Payable</v>
      </c>
      <c r="G603" t="str">
        <f>_xlfn.XLOOKUP(Input[[#This Row],[Account Number]],'[1]Mapping '!A:A,'[1]Mapping '!C:C,"Retained Earnings (Secondary)")</f>
        <v>Current Liabilities</v>
      </c>
      <c r="H603" t="str">
        <f>_xlfn.XLOOKUP(Input[[#This Row],[Account Number]],'[1]Mapping '!A:A,'[1]Mapping '!D:D,"Retained Earnings (Secondary)")</f>
        <v>Sales Taxes</v>
      </c>
      <c r="I603" t="str">
        <f>_xlfn.CONCAT(Input[[#This Row],[Account Number]],"-",Input[[#This Row],[Account Description]])</f>
        <v>23103-STATE SALES TAX 5%</v>
      </c>
      <c r="K603" s="4"/>
    </row>
    <row r="604" spans="1:11" hidden="1" x14ac:dyDescent="0.25">
      <c r="A604" s="8">
        <v>72</v>
      </c>
      <c r="B604" s="9">
        <v>28110</v>
      </c>
      <c r="C604" t="s">
        <v>66</v>
      </c>
      <c r="D604" s="2">
        <v>-2303430.1825092998</v>
      </c>
      <c r="E604" s="3">
        <v>45910</v>
      </c>
      <c r="F604" t="str">
        <f>_xlfn.XLOOKUP(Input[[#This Row],[Account Number]],'[1]Mapping '!A:A,'[1]Mapping '!B:B,"Retained Earnings (Secondary)")</f>
        <v xml:space="preserve">Retained Earnings </v>
      </c>
      <c r="G604" t="str">
        <f>_xlfn.XLOOKUP(Input[[#This Row],[Account Number]],'[1]Mapping '!A:A,'[1]Mapping '!C:C,"Retained Earnings (Secondary)")</f>
        <v>Stockholders' Equity</v>
      </c>
      <c r="H604" t="str">
        <f>_xlfn.XLOOKUP(Input[[#This Row],[Account Number]],'[1]Mapping '!A:A,'[1]Mapping '!D:D,"Retained Earnings (Secondary)")</f>
        <v>Retained Earnings</v>
      </c>
      <c r="I604" t="str">
        <f>_xlfn.CONCAT(Input[[#This Row],[Account Number]],"-",Input[[#This Row],[Account Description]])</f>
        <v>28110-RETAINED EARNINGS</v>
      </c>
      <c r="K604" s="4"/>
    </row>
    <row r="605" spans="1:11" hidden="1" x14ac:dyDescent="0.25">
      <c r="A605" s="8">
        <v>72</v>
      </c>
      <c r="B605" s="9">
        <v>30101</v>
      </c>
      <c r="C605" t="s">
        <v>168</v>
      </c>
      <c r="D605" s="2">
        <v>-1862642.4025093</v>
      </c>
      <c r="E605" s="3">
        <v>45910</v>
      </c>
      <c r="F605" t="str">
        <f>_xlfn.XLOOKUP(Input[[#This Row],[Account Number]],'[1]Mapping '!A:A,'[1]Mapping '!B:B,"Retained Earnings (Secondary)")</f>
        <v>Retained Earnings (Secondary)</v>
      </c>
      <c r="G605" t="str">
        <f>_xlfn.XLOOKUP(Input[[#This Row],[Account Number]],'[1]Mapping '!A:A,'[1]Mapping '!C:C,"Retained Earnings (Secondary)")</f>
        <v>Retained Earnings (Secondary)</v>
      </c>
      <c r="H605" t="str">
        <f>_xlfn.XLOOKUP(Input[[#This Row],[Account Number]],'[1]Mapping '!A:A,'[1]Mapping '!D:D,"Retained Earnings (Secondary)")</f>
        <v>Retained Earnings (Secondary)</v>
      </c>
      <c r="I605" t="str">
        <f>_xlfn.CONCAT(Input[[#This Row],[Account Number]],"-",Input[[#This Row],[Account Description]])</f>
        <v>30101-APPLIANCE SALES</v>
      </c>
      <c r="K605" s="4"/>
    </row>
    <row r="606" spans="1:11" hidden="1" x14ac:dyDescent="0.25">
      <c r="A606" s="8">
        <v>72</v>
      </c>
      <c r="B606" s="9">
        <v>30201</v>
      </c>
      <c r="C606" t="s">
        <v>68</v>
      </c>
      <c r="D606" s="2">
        <v>1595050.5725093</v>
      </c>
      <c r="E606" s="3">
        <v>45910</v>
      </c>
      <c r="F606" t="str">
        <f>_xlfn.XLOOKUP(Input[[#This Row],[Account Number]],'[1]Mapping '!A:A,'[1]Mapping '!B:B,"Retained Earnings (Secondary)")</f>
        <v>Retained Earnings (Secondary)</v>
      </c>
      <c r="G606" t="str">
        <f>_xlfn.XLOOKUP(Input[[#This Row],[Account Number]],'[1]Mapping '!A:A,'[1]Mapping '!C:C,"Retained Earnings (Secondary)")</f>
        <v>Retained Earnings (Secondary)</v>
      </c>
      <c r="H606" t="str">
        <f>_xlfn.XLOOKUP(Input[[#This Row],[Account Number]],'[1]Mapping '!A:A,'[1]Mapping '!D:D,"Retained Earnings (Secondary)")</f>
        <v>Retained Earnings (Secondary)</v>
      </c>
      <c r="I606" t="str">
        <f>_xlfn.CONCAT(Input[[#This Row],[Account Number]],"-",Input[[#This Row],[Account Description]])</f>
        <v>30201-MERCHANDISE PURCHASED</v>
      </c>
      <c r="K606" s="4"/>
    </row>
    <row r="607" spans="1:11" hidden="1" x14ac:dyDescent="0.25">
      <c r="A607" s="8">
        <v>72</v>
      </c>
      <c r="B607" s="9">
        <v>30203</v>
      </c>
      <c r="C607" t="s">
        <v>170</v>
      </c>
      <c r="D607" s="2">
        <v>-164.37250929999999</v>
      </c>
      <c r="E607" s="3">
        <v>45910</v>
      </c>
      <c r="F607" t="str">
        <f>_xlfn.XLOOKUP(Input[[#This Row],[Account Number]],'[1]Mapping '!A:A,'[1]Mapping '!B:B,"Retained Earnings (Secondary)")</f>
        <v>Retained Earnings (Secondary)</v>
      </c>
      <c r="G607" t="str">
        <f>_xlfn.XLOOKUP(Input[[#This Row],[Account Number]],'[1]Mapping '!A:A,'[1]Mapping '!C:C,"Retained Earnings (Secondary)")</f>
        <v>Retained Earnings (Secondary)</v>
      </c>
      <c r="H607" t="str">
        <f>_xlfn.XLOOKUP(Input[[#This Row],[Account Number]],'[1]Mapping '!A:A,'[1]Mapping '!D:D,"Retained Earnings (Secondary)")</f>
        <v>Retained Earnings (Secondary)</v>
      </c>
      <c r="I607" t="str">
        <f>_xlfn.CONCAT(Input[[#This Row],[Account Number]],"-",Input[[#This Row],[Account Description]])</f>
        <v>30203-INVENTORY COST ADJUSTMENTS</v>
      </c>
      <c r="K607" s="4"/>
    </row>
    <row r="608" spans="1:11" hidden="1" x14ac:dyDescent="0.25">
      <c r="A608" s="8">
        <v>72</v>
      </c>
      <c r="B608" s="9">
        <v>30209</v>
      </c>
      <c r="C608" t="s">
        <v>74</v>
      </c>
      <c r="D608" s="2">
        <v>-999.14250930000003</v>
      </c>
      <c r="E608" s="3">
        <v>45910</v>
      </c>
      <c r="F608" t="str">
        <f>_xlfn.XLOOKUP(Input[[#This Row],[Account Number]],'[1]Mapping '!A:A,'[1]Mapping '!B:B,"Retained Earnings (Secondary)")</f>
        <v>Retained Earnings (Secondary)</v>
      </c>
      <c r="G608" t="str">
        <f>_xlfn.XLOOKUP(Input[[#This Row],[Account Number]],'[1]Mapping '!A:A,'[1]Mapping '!C:C,"Retained Earnings (Secondary)")</f>
        <v>Retained Earnings (Secondary)</v>
      </c>
      <c r="H608" t="str">
        <f>_xlfn.XLOOKUP(Input[[#This Row],[Account Number]],'[1]Mapping '!A:A,'[1]Mapping '!D:D,"Retained Earnings (Secondary)")</f>
        <v>Retained Earnings (Secondary)</v>
      </c>
      <c r="I608" t="str">
        <f>_xlfn.CONCAT(Input[[#This Row],[Account Number]],"-",Input[[#This Row],[Account Description]])</f>
        <v>30209-INVENTORY ADDS/DELETES</v>
      </c>
      <c r="K608" s="4"/>
    </row>
    <row r="609" spans="1:11" hidden="1" x14ac:dyDescent="0.25">
      <c r="A609" s="8">
        <v>72</v>
      </c>
      <c r="B609" s="9">
        <v>31201</v>
      </c>
      <c r="C609" t="s">
        <v>80</v>
      </c>
      <c r="D609" s="2">
        <v>-8037.9225092999995</v>
      </c>
      <c r="E609" s="3">
        <v>45910</v>
      </c>
      <c r="F609" t="str">
        <f>_xlfn.XLOOKUP(Input[[#This Row],[Account Number]],'[1]Mapping '!A:A,'[1]Mapping '!B:B,"Retained Earnings (Secondary)")</f>
        <v>Retained Earnings (Secondary)</v>
      </c>
      <c r="G609" t="str">
        <f>_xlfn.XLOOKUP(Input[[#This Row],[Account Number]],'[1]Mapping '!A:A,'[1]Mapping '!C:C,"Retained Earnings (Secondary)")</f>
        <v>Retained Earnings (Secondary)</v>
      </c>
      <c r="H609" t="str">
        <f>_xlfn.XLOOKUP(Input[[#This Row],[Account Number]],'[1]Mapping '!A:A,'[1]Mapping '!D:D,"Retained Earnings (Secondary)")</f>
        <v>Retained Earnings (Secondary)</v>
      </c>
      <c r="I609" t="str">
        <f>_xlfn.CONCAT(Input[[#This Row],[Account Number]],"-",Input[[#This Row],[Account Description]])</f>
        <v>31201-DEALER SALES</v>
      </c>
      <c r="K609" s="4"/>
    </row>
    <row r="610" spans="1:11" hidden="1" x14ac:dyDescent="0.25">
      <c r="A610" s="8">
        <v>72</v>
      </c>
      <c r="B610" s="9">
        <v>31222</v>
      </c>
      <c r="C610" t="s">
        <v>81</v>
      </c>
      <c r="D610" s="2">
        <v>5944.8225093000001</v>
      </c>
      <c r="E610" s="3">
        <v>45910</v>
      </c>
      <c r="F610" t="str">
        <f>_xlfn.XLOOKUP(Input[[#This Row],[Account Number]],'[1]Mapping '!A:A,'[1]Mapping '!B:B,"Retained Earnings (Secondary)")</f>
        <v>Retained Earnings (Secondary)</v>
      </c>
      <c r="G610" t="str">
        <f>_xlfn.XLOOKUP(Input[[#This Row],[Account Number]],'[1]Mapping '!A:A,'[1]Mapping '!C:C,"Retained Earnings (Secondary)")</f>
        <v>Retained Earnings (Secondary)</v>
      </c>
      <c r="H610" t="str">
        <f>_xlfn.XLOOKUP(Input[[#This Row],[Account Number]],'[1]Mapping '!A:A,'[1]Mapping '!D:D,"Retained Earnings (Secondary)")</f>
        <v>Retained Earnings (Secondary)</v>
      </c>
      <c r="I610" t="str">
        <f>_xlfn.CONCAT(Input[[#This Row],[Account Number]],"-",Input[[#This Row],[Account Description]])</f>
        <v>31222-DEALER COST OF SALES</v>
      </c>
    </row>
    <row r="611" spans="1:11" hidden="1" x14ac:dyDescent="0.25">
      <c r="A611" s="8">
        <v>72</v>
      </c>
      <c r="B611" s="9">
        <v>31501</v>
      </c>
      <c r="C611" t="s">
        <v>171</v>
      </c>
      <c r="D611" s="2">
        <v>-44010.832509300002</v>
      </c>
      <c r="E611" s="3">
        <v>45910</v>
      </c>
      <c r="F611" t="str">
        <f>_xlfn.XLOOKUP(Input[[#This Row],[Account Number]],'[1]Mapping '!A:A,'[1]Mapping '!B:B,"Retained Earnings (Secondary)")</f>
        <v>Retained Earnings (Secondary)</v>
      </c>
      <c r="G611" t="str">
        <f>_xlfn.XLOOKUP(Input[[#This Row],[Account Number]],'[1]Mapping '!A:A,'[1]Mapping '!C:C,"Retained Earnings (Secondary)")</f>
        <v>Retained Earnings (Secondary)</v>
      </c>
      <c r="H611" t="str">
        <f>_xlfn.XLOOKUP(Input[[#This Row],[Account Number]],'[1]Mapping '!A:A,'[1]Mapping '!D:D,"Retained Earnings (Secondary)")</f>
        <v>Retained Earnings (Secondary)</v>
      </c>
      <c r="I611" t="str">
        <f>_xlfn.CONCAT(Input[[#This Row],[Account Number]],"-",Input[[#This Row],[Account Description]])</f>
        <v>31501-APPLIANCE WARRANTY SALES</v>
      </c>
    </row>
    <row r="612" spans="1:11" hidden="1" x14ac:dyDescent="0.25">
      <c r="A612" s="8">
        <v>72</v>
      </c>
      <c r="B612" s="9">
        <v>31503</v>
      </c>
      <c r="C612" t="s">
        <v>172</v>
      </c>
      <c r="D612" s="2">
        <v>20118.182509300001</v>
      </c>
      <c r="E612" s="3">
        <v>45910</v>
      </c>
      <c r="F612" t="str">
        <f>_xlfn.XLOOKUP(Input[[#This Row],[Account Number]],'[1]Mapping '!A:A,'[1]Mapping '!B:B,"Retained Earnings (Secondary)")</f>
        <v>Retained Earnings (Secondary)</v>
      </c>
      <c r="G612" t="str">
        <f>_xlfn.XLOOKUP(Input[[#This Row],[Account Number]],'[1]Mapping '!A:A,'[1]Mapping '!C:C,"Retained Earnings (Secondary)")</f>
        <v>Retained Earnings (Secondary)</v>
      </c>
      <c r="H612" t="str">
        <f>_xlfn.XLOOKUP(Input[[#This Row],[Account Number]],'[1]Mapping '!A:A,'[1]Mapping '!D:D,"Retained Earnings (Secondary)")</f>
        <v>Retained Earnings (Secondary)</v>
      </c>
      <c r="I612" t="str">
        <f>_xlfn.CONCAT(Input[[#This Row],[Account Number]],"-",Input[[#This Row],[Account Description]])</f>
        <v>31503-APPL WARRANTY COGS</v>
      </c>
    </row>
    <row r="613" spans="1:11" hidden="1" x14ac:dyDescent="0.25">
      <c r="A613" s="8">
        <v>72</v>
      </c>
      <c r="B613" s="9">
        <v>41598</v>
      </c>
      <c r="C613" t="s">
        <v>174</v>
      </c>
      <c r="D613" s="2">
        <v>-151319.66250929999</v>
      </c>
      <c r="E613" s="3">
        <v>45910</v>
      </c>
      <c r="F613" t="str">
        <f>_xlfn.XLOOKUP(Input[[#This Row],[Account Number]],'[1]Mapping '!A:A,'[1]Mapping '!B:B,"Retained Earnings (Secondary)")</f>
        <v>Retained Earnings (Secondary)</v>
      </c>
      <c r="G613" t="str">
        <f>_xlfn.XLOOKUP(Input[[#This Row],[Account Number]],'[1]Mapping '!A:A,'[1]Mapping '!C:C,"Retained Earnings (Secondary)")</f>
        <v>Retained Earnings (Secondary)</v>
      </c>
      <c r="H613" t="str">
        <f>_xlfn.XLOOKUP(Input[[#This Row],[Account Number]],'[1]Mapping '!A:A,'[1]Mapping '!D:D,"Retained Earnings (Secondary)")</f>
        <v>Retained Earnings (Secondary)</v>
      </c>
      <c r="I613" t="str">
        <f>_xlfn.CONCAT(Input[[#This Row],[Account Number]],"-",Input[[#This Row],[Account Description]])</f>
        <v>41598-DELIVERY INCOME FROM INVOICING</v>
      </c>
    </row>
    <row r="614" spans="1:11" hidden="1" x14ac:dyDescent="0.25">
      <c r="A614" s="8">
        <v>72</v>
      </c>
      <c r="B614" s="9">
        <v>42507</v>
      </c>
      <c r="C614" t="s">
        <v>177</v>
      </c>
      <c r="D614" s="2">
        <v>-3918.3225093000001</v>
      </c>
      <c r="E614" s="3">
        <v>45910</v>
      </c>
      <c r="F614" t="str">
        <f>_xlfn.XLOOKUP(Input[[#This Row],[Account Number]],'[1]Mapping '!A:A,'[1]Mapping '!B:B,"Retained Earnings (Secondary)")</f>
        <v>Retained Earnings (Secondary)</v>
      </c>
      <c r="G614" t="str">
        <f>_xlfn.XLOOKUP(Input[[#This Row],[Account Number]],'[1]Mapping '!A:A,'[1]Mapping '!C:C,"Retained Earnings (Secondary)")</f>
        <v>Retained Earnings (Secondary)</v>
      </c>
      <c r="H614" t="str">
        <f>_xlfn.XLOOKUP(Input[[#This Row],[Account Number]],'[1]Mapping '!A:A,'[1]Mapping '!D:D,"Retained Earnings (Secondary)")</f>
        <v>Retained Earnings (Secondary)</v>
      </c>
      <c r="I614" t="str">
        <f>_xlfn.CONCAT(Input[[#This Row],[Account Number]],"-",Input[[#This Row],[Account Description]])</f>
        <v>42507-ACCT REC VARIATIONS</v>
      </c>
    </row>
    <row r="615" spans="1:11" hidden="1" x14ac:dyDescent="0.25">
      <c r="A615" s="8">
        <v>72</v>
      </c>
      <c r="B615" s="9">
        <v>42508</v>
      </c>
      <c r="C615" t="s">
        <v>131</v>
      </c>
      <c r="D615" s="2">
        <v>-1873.1625093</v>
      </c>
      <c r="E615" s="3">
        <v>45910</v>
      </c>
      <c r="F615" t="str">
        <f>_xlfn.XLOOKUP(Input[[#This Row],[Account Number]],'[1]Mapping '!A:A,'[1]Mapping '!B:B,"Retained Earnings (Secondary)")</f>
        <v>Retained Earnings (Secondary)</v>
      </c>
      <c r="G615" t="str">
        <f>_xlfn.XLOOKUP(Input[[#This Row],[Account Number]],'[1]Mapping '!A:A,'[1]Mapping '!C:C,"Retained Earnings (Secondary)")</f>
        <v>Retained Earnings (Secondary)</v>
      </c>
      <c r="H615" t="str">
        <f>_xlfn.XLOOKUP(Input[[#This Row],[Account Number]],'[1]Mapping '!A:A,'[1]Mapping '!D:D,"Retained Earnings (Secondary)")</f>
        <v>Retained Earnings (Secondary)</v>
      </c>
      <c r="I615" t="str">
        <f>_xlfn.CONCAT(Input[[#This Row],[Account Number]],"-",Input[[#This Row],[Account Description]])</f>
        <v>42508-MERCHANDISE CREDIT WRITE OFFS</v>
      </c>
    </row>
    <row r="616" spans="1:11" hidden="1" x14ac:dyDescent="0.25">
      <c r="A616" s="8">
        <v>72</v>
      </c>
      <c r="B616" s="9">
        <v>90013</v>
      </c>
      <c r="C616" t="s">
        <v>155</v>
      </c>
      <c r="D616" s="2">
        <v>-833.72250929999996</v>
      </c>
      <c r="E616" s="3">
        <v>45910</v>
      </c>
      <c r="F616" t="str">
        <f>_xlfn.XLOOKUP(Input[[#This Row],[Account Number]],'[1]Mapping '!A:A,'[1]Mapping '!B:B,"Retained Earnings (Secondary)")</f>
        <v>Retained Earnings (Secondary)</v>
      </c>
      <c r="G616" t="str">
        <f>_xlfn.XLOOKUP(Input[[#This Row],[Account Number]],'[1]Mapping '!A:A,'[1]Mapping '!C:C,"Retained Earnings (Secondary)")</f>
        <v>Retained Earnings (Secondary)</v>
      </c>
      <c r="H616" t="str">
        <f>_xlfn.XLOOKUP(Input[[#This Row],[Account Number]],'[1]Mapping '!A:A,'[1]Mapping '!D:D,"Retained Earnings (Secondary)")</f>
        <v>Retained Earnings (Secondary)</v>
      </c>
      <c r="I616" t="str">
        <f>_xlfn.CONCAT(Input[[#This Row],[Account Number]],"-",Input[[#This Row],[Account Description]])</f>
        <v>90013-SALES TAX DISCOUNT</v>
      </c>
    </row>
    <row r="617" spans="1:11" hidden="1" x14ac:dyDescent="0.25">
      <c r="A617" s="8">
        <v>72</v>
      </c>
      <c r="B617" s="9">
        <v>90026</v>
      </c>
      <c r="C617" t="s">
        <v>157</v>
      </c>
      <c r="D617" s="2">
        <v>1481.9325093</v>
      </c>
      <c r="E617" s="3">
        <v>45910</v>
      </c>
      <c r="F617" t="str">
        <f>_xlfn.XLOOKUP(Input[[#This Row],[Account Number]],'[1]Mapping '!A:A,'[1]Mapping '!B:B,"Retained Earnings (Secondary)")</f>
        <v>Retained Earnings (Secondary)</v>
      </c>
      <c r="G617" t="str">
        <f>_xlfn.XLOOKUP(Input[[#This Row],[Account Number]],'[1]Mapping '!A:A,'[1]Mapping '!C:C,"Retained Earnings (Secondary)")</f>
        <v>Retained Earnings (Secondary)</v>
      </c>
      <c r="H617" t="str">
        <f>_xlfn.XLOOKUP(Input[[#This Row],[Account Number]],'[1]Mapping '!A:A,'[1]Mapping '!D:D,"Retained Earnings (Secondary)")</f>
        <v>Retained Earnings (Secondary)</v>
      </c>
      <c r="I617" t="str">
        <f>_xlfn.CONCAT(Input[[#This Row],[Account Number]],"-",Input[[#This Row],[Account Description]])</f>
        <v>90026-TD FINANCE DISCOUNTS</v>
      </c>
    </row>
    <row r="618" spans="1:11" hidden="1" x14ac:dyDescent="0.25">
      <c r="A618" s="8">
        <v>72</v>
      </c>
      <c r="B618" s="9">
        <v>90027</v>
      </c>
      <c r="C618" t="s">
        <v>158</v>
      </c>
      <c r="D618" s="2">
        <v>345.84250930000002</v>
      </c>
      <c r="E618" s="3">
        <v>45910</v>
      </c>
      <c r="F618" t="str">
        <f>_xlfn.XLOOKUP(Input[[#This Row],[Account Number]],'[1]Mapping '!A:A,'[1]Mapping '!B:B,"Retained Earnings (Secondary)")</f>
        <v>Retained Earnings (Secondary)</v>
      </c>
      <c r="G618" t="str">
        <f>_xlfn.XLOOKUP(Input[[#This Row],[Account Number]],'[1]Mapping '!A:A,'[1]Mapping '!C:C,"Retained Earnings (Secondary)")</f>
        <v>Retained Earnings (Secondary)</v>
      </c>
      <c r="H618" t="str">
        <f>_xlfn.XLOOKUP(Input[[#This Row],[Account Number]],'[1]Mapping '!A:A,'[1]Mapping '!D:D,"Retained Earnings (Secondary)")</f>
        <v>Retained Earnings (Secondary)</v>
      </c>
      <c r="I618" t="str">
        <f>_xlfn.CONCAT(Input[[#This Row],[Account Number]],"-",Input[[#This Row],[Account Description]])</f>
        <v>90027-GE FINANCE DISCOUNTS</v>
      </c>
    </row>
    <row r="619" spans="1:11" hidden="1" x14ac:dyDescent="0.25">
      <c r="A619" s="8">
        <v>72</v>
      </c>
      <c r="B619" s="9">
        <v>90028</v>
      </c>
      <c r="C619" t="s">
        <v>159</v>
      </c>
      <c r="D619" s="2">
        <v>883.14250930000003</v>
      </c>
      <c r="E619" s="3">
        <v>45910</v>
      </c>
      <c r="F619" t="str">
        <f>_xlfn.XLOOKUP(Input[[#This Row],[Account Number]],'[1]Mapping '!A:A,'[1]Mapping '!B:B,"Retained Earnings (Secondary)")</f>
        <v>Retained Earnings (Secondary)</v>
      </c>
      <c r="G619" t="str">
        <f>_xlfn.XLOOKUP(Input[[#This Row],[Account Number]],'[1]Mapping '!A:A,'[1]Mapping '!C:C,"Retained Earnings (Secondary)")</f>
        <v>Retained Earnings (Secondary)</v>
      </c>
      <c r="H619" t="str">
        <f>_xlfn.XLOOKUP(Input[[#This Row],[Account Number]],'[1]Mapping '!A:A,'[1]Mapping '!D:D,"Retained Earnings (Secondary)")</f>
        <v>Retained Earnings (Secondary)</v>
      </c>
      <c r="I619" t="str">
        <f>_xlfn.CONCAT(Input[[#This Row],[Account Number]],"-",Input[[#This Row],[Account Description]])</f>
        <v>90028-CITI FINANCE DISCOUNTS</v>
      </c>
    </row>
    <row r="620" spans="1:11" hidden="1" x14ac:dyDescent="0.25">
      <c r="A620" s="8">
        <v>72</v>
      </c>
      <c r="B620" s="9">
        <v>90029</v>
      </c>
      <c r="C620" t="s">
        <v>160</v>
      </c>
      <c r="D620" s="2">
        <v>6497.4525093000002</v>
      </c>
      <c r="E620" s="3">
        <v>45910</v>
      </c>
      <c r="F620" t="str">
        <f>_xlfn.XLOOKUP(Input[[#This Row],[Account Number]],'[1]Mapping '!A:A,'[1]Mapping '!B:B,"Retained Earnings (Secondary)")</f>
        <v>Retained Earnings (Secondary)</v>
      </c>
      <c r="G620" t="str">
        <f>_xlfn.XLOOKUP(Input[[#This Row],[Account Number]],'[1]Mapping '!A:A,'[1]Mapping '!C:C,"Retained Earnings (Secondary)")</f>
        <v>Retained Earnings (Secondary)</v>
      </c>
      <c r="H620" t="str">
        <f>_xlfn.XLOOKUP(Input[[#This Row],[Account Number]],'[1]Mapping '!A:A,'[1]Mapping '!D:D,"Retained Earnings (Secondary)")</f>
        <v>Retained Earnings (Secondary)</v>
      </c>
      <c r="I620" t="str">
        <f>_xlfn.CONCAT(Input[[#This Row],[Account Number]],"-",Input[[#This Row],[Account Description]])</f>
        <v>90029-AFFIRM DISCOUNTS</v>
      </c>
    </row>
    <row r="621" spans="1:11" hidden="1" x14ac:dyDescent="0.25">
      <c r="A621" s="8">
        <v>72</v>
      </c>
      <c r="B621" s="9">
        <v>128110</v>
      </c>
      <c r="C621" t="s">
        <v>162</v>
      </c>
      <c r="D621" s="2">
        <v>424181.04250929999</v>
      </c>
      <c r="E621" s="3">
        <v>45910</v>
      </c>
      <c r="F621" t="str">
        <f>_xlfn.XLOOKUP(Input[[#This Row],[Account Number]],'[1]Mapping '!A:A,'[1]Mapping '!B:B,"Retained Earnings (Secondary)")</f>
        <v>Retained Earnings (Secondary)</v>
      </c>
      <c r="G621" t="str">
        <f>_xlfn.XLOOKUP(Input[[#This Row],[Account Number]],'[1]Mapping '!A:A,'[1]Mapping '!C:C,"Retained Earnings (Secondary)")</f>
        <v>Retained Earnings (Secondary)</v>
      </c>
      <c r="H621" t="str">
        <f>_xlfn.XLOOKUP(Input[[#This Row],[Account Number]],'[1]Mapping '!A:A,'[1]Mapping '!D:D,"Retained Earnings (Secondary)")</f>
        <v>Retained Earnings (Secondary)</v>
      </c>
      <c r="I621" t="str">
        <f>_xlfn.CONCAT(Input[[#This Row],[Account Number]],"-",Input[[#This Row],[Account Description]])</f>
        <v>128110-RETAINED EARNINGS (SECONDARY)</v>
      </c>
    </row>
    <row r="622" spans="1:11" x14ac:dyDescent="0.25">
      <c r="A622" s="8"/>
      <c r="B622" s="9"/>
      <c r="D622" s="2">
        <f>SUBTOTAL(109,Input[YTD Balance])</f>
        <v>461049.8375279</v>
      </c>
      <c r="E622" s="3"/>
      <c r="F622" s="10"/>
      <c r="G622" s="10"/>
      <c r="H622" s="10"/>
      <c r="I622" s="10"/>
    </row>
    <row r="623" spans="1:11" x14ac:dyDescent="0.25">
      <c r="D623" t="s">
        <v>189</v>
      </c>
    </row>
    <row r="624" spans="1:11" x14ac:dyDescent="0.25">
      <c r="D624" t="s">
        <v>190</v>
      </c>
    </row>
    <row r="625" spans="1:1" x14ac:dyDescent="0.25">
      <c r="A625" t="s">
        <v>187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250910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 Harder</dc:creator>
  <cp:lastModifiedBy>Fay Harder</cp:lastModifiedBy>
  <dcterms:created xsi:type="dcterms:W3CDTF">2025-12-04T01:17:12Z</dcterms:created>
  <dcterms:modified xsi:type="dcterms:W3CDTF">2025-12-04T01:22:27Z</dcterms:modified>
</cp:coreProperties>
</file>